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2021" sheetId="2" r:id="rId5"/>
    <sheet state="visible" name="DOW" sheetId="3" r:id="rId6"/>
    <sheet state="visible" name="Pivot Table 1" sheetId="4" r:id="rId7"/>
    <sheet state="hidden" name="Teams" sheetId="5" r:id="rId8"/>
  </sheets>
  <definedNames>
    <definedName hidden="1" localSheetId="0" name="_xlnm._FilterDatabase">Sheet1!$A$2:$V$503</definedName>
    <definedName hidden="1" localSheetId="1" name="_xlnm._FilterDatabase">'2021'!$A$1:$P$547</definedName>
    <definedName hidden="1" localSheetId="3" name="_xlnm._FilterDatabase">'Pivot Table 1'!$E$6:$F$35</definedName>
    <definedName hidden="1" localSheetId="1" name="Z_0C2076A8_1EB3_4B01_9A0A_A40B7261944D_.wvu.FilterData">'2021'!$A$1:$P$547</definedName>
  </definedNames>
  <calcPr/>
  <customWorkbookViews>
    <customWorkbookView activeSheetId="0" maximized="1" tabRatio="600" windowHeight="0" windowWidth="0" guid="{0C2076A8-1EB3-4B01-9A0A-A40B7261944D}" name="Filter 1"/>
  </customWorkbookViews>
  <pivotCaches>
    <pivotCache cacheId="0" r:id="rId9"/>
    <pivotCache cacheId="1" r:id="rId10"/>
    <pivotCache cacheId="2" r:id="rId11"/>
    <pivotCache cacheId="3" r:id="rId12"/>
  </pivotCaches>
</workbook>
</file>

<file path=xl/sharedStrings.xml><?xml version="1.0" encoding="utf-8"?>
<sst xmlns="http://schemas.openxmlformats.org/spreadsheetml/2006/main" count="14705" uniqueCount="5638">
  <si>
    <t>Black Lives Matter</t>
  </si>
  <si>
    <t>Player
Name</t>
  </si>
  <si>
    <t>Player
Age</t>
  </si>
  <si>
    <t>POS</t>
  </si>
  <si>
    <t>Team</t>
  </si>
  <si>
    <t>Lg</t>
  </si>
  <si>
    <t>P1500
Ranking</t>
  </si>
  <si>
    <t>P365
Ranking</t>
  </si>
  <si>
    <t>P-Live
Rank</t>
  </si>
  <si>
    <t>BP
Ranking</t>
  </si>
  <si>
    <t>Razz
Ranking</t>
  </si>
  <si>
    <t>MLBPRanking</t>
  </si>
  <si>
    <t>FG
Ranking</t>
  </si>
  <si>
    <t>BA
Ranking</t>
  </si>
  <si>
    <t>SickelsRank</t>
  </si>
  <si>
    <t>CBS
Rank</t>
  </si>
  <si>
    <t>P361
Ranking</t>
  </si>
  <si>
    <t>IBW
Rank</t>
  </si>
  <si>
    <t>FT
Ranking</t>
  </si>
  <si>
    <t>PList 
Ranking</t>
  </si>
  <si>
    <t>RtBlr
Ranking</t>
  </si>
  <si>
    <t>Avg</t>
  </si>
  <si>
    <t>Count
Rankings</t>
  </si>
  <si>
    <t>Min</t>
  </si>
  <si>
    <t>Max</t>
  </si>
  <si>
    <t>StDev</t>
  </si>
  <si>
    <t>Wander Franco</t>
  </si>
  <si>
    <t>SS</t>
  </si>
  <si>
    <t>TB</t>
  </si>
  <si>
    <t>AL</t>
  </si>
  <si>
    <t>Updates: As new lists are published</t>
  </si>
  <si>
    <t>Luis Robert</t>
  </si>
  <si>
    <t>OF</t>
  </si>
  <si>
    <t>CHW</t>
  </si>
  <si>
    <t>Added Ages for most, Positions for most players 1-13-20</t>
  </si>
  <si>
    <t>Gavin Lux</t>
  </si>
  <si>
    <t>SS/2B</t>
  </si>
  <si>
    <t>LAD</t>
  </si>
  <si>
    <t>NL</t>
  </si>
  <si>
    <t>Added Fantrax Top 250, 1-20-20</t>
  </si>
  <si>
    <t>Jo Adell</t>
  </si>
  <si>
    <t>LAA</t>
  </si>
  <si>
    <t>Added Baseball America's Top 100 on 1-24-20</t>
  </si>
  <si>
    <t>MacKenzie Gore</t>
  </si>
  <si>
    <t>LHP</t>
  </si>
  <si>
    <t>SD</t>
  </si>
  <si>
    <t>Updated MLB Pipeline's list to the newest version on 1-26-20</t>
  </si>
  <si>
    <t>Jarred Kelenic</t>
  </si>
  <si>
    <t>SEA</t>
  </si>
  <si>
    <t>Added Baseball Prospectus Top 101 1-27-20</t>
  </si>
  <si>
    <t>Julio Rodriguez</t>
  </si>
  <si>
    <t>Added Rotoballer Top 250 Dynasty 1-27-20</t>
  </si>
  <si>
    <t>Jesus Luzardo</t>
  </si>
  <si>
    <t>OAK</t>
  </si>
  <si>
    <t>Fixed some Min/Max calculations 1-27-20</t>
  </si>
  <si>
    <t>Adley Rutschman</t>
  </si>
  <si>
    <t>C</t>
  </si>
  <si>
    <t>BAL</t>
  </si>
  <si>
    <t>Added P361 Rankings 2-1-20</t>
  </si>
  <si>
    <t>Nate Pearson</t>
  </si>
  <si>
    <t>RHP</t>
  </si>
  <si>
    <t>TOR</t>
  </si>
  <si>
    <t>Added PitcherList Dynasty Rankings 2-9-20</t>
  </si>
  <si>
    <t>Casey Mize</t>
  </si>
  <si>
    <t>DET</t>
  </si>
  <si>
    <t>Added ProspectsLive Fantasy Ranking 2-14-20</t>
  </si>
  <si>
    <t>Dylan Carlson</t>
  </si>
  <si>
    <t>STL</t>
  </si>
  <si>
    <t>Updated IBW, Razzball and Fangraphs to more recent lists 2-14-20</t>
  </si>
  <si>
    <t>Carter Kieboom</t>
  </si>
  <si>
    <t>WAS</t>
  </si>
  <si>
    <t>Andrew Vaughn</t>
  </si>
  <si>
    <t>1B</t>
  </si>
  <si>
    <t xml:space="preserve">The sources below contain more indepth information on the prospects </t>
  </si>
  <si>
    <t>Royce Lewis</t>
  </si>
  <si>
    <t>MIN</t>
  </si>
  <si>
    <t>and I highly recommend you check them all out</t>
  </si>
  <si>
    <t>Forrest Whitley</t>
  </si>
  <si>
    <t>HOU</t>
  </si>
  <si>
    <t>Matt Manning</t>
  </si>
  <si>
    <t>Marco Luciano</t>
  </si>
  <si>
    <t>SF</t>
  </si>
  <si>
    <t>Brendan McKay</t>
  </si>
  <si>
    <t>P</t>
  </si>
  <si>
    <t>Bobby Witt Jr.</t>
  </si>
  <si>
    <t>KC</t>
  </si>
  <si>
    <t>C.J. Abrams</t>
  </si>
  <si>
    <t>Cristian Pache</t>
  </si>
  <si>
    <t>ATL</t>
  </si>
  <si>
    <t>Dustin May</t>
  </si>
  <si>
    <t>Luis Patino</t>
  </si>
  <si>
    <t>Alex Kirilloff</t>
  </si>
  <si>
    <t>Alec Bohm</t>
  </si>
  <si>
    <t>3B</t>
  </si>
  <si>
    <t>PHI</t>
  </si>
  <si>
    <t>Michael Kopech</t>
  </si>
  <si>
    <t>A.J. Puk</t>
  </si>
  <si>
    <t>Drew Waters</t>
  </si>
  <si>
    <t>Jasson Dominguez</t>
  </si>
  <si>
    <t>NYY</t>
  </si>
  <si>
    <t>Brendan Rodgers</t>
  </si>
  <si>
    <t>COL</t>
  </si>
  <si>
    <t>* Paywalled Lists are factored into the statistics but are not publically shown.</t>
  </si>
  <si>
    <t>Kristian Robinson</t>
  </si>
  <si>
    <t>ARZ</t>
  </si>
  <si>
    <t>Joey Bart</t>
  </si>
  <si>
    <t>Spencer Howard</t>
  </si>
  <si>
    <t>Vidal Brujan</t>
  </si>
  <si>
    <t>2B</t>
  </si>
  <si>
    <t>Sixto Sanchez</t>
  </si>
  <si>
    <t>MIA</t>
  </si>
  <si>
    <t>Nick Madrigal</t>
  </si>
  <si>
    <t>2B/SS</t>
  </si>
  <si>
    <t>Riley Greene</t>
  </si>
  <si>
    <t>Nolan Jones</t>
  </si>
  <si>
    <t>CLE</t>
  </si>
  <si>
    <t>Ian Anderson</t>
  </si>
  <si>
    <t>J.J. Bleday</t>
  </si>
  <si>
    <t>Nolan Gorman</t>
  </si>
  <si>
    <t>Grayson Rodriguez</t>
  </si>
  <si>
    <t>Jordan Groshans</t>
  </si>
  <si>
    <t>3B/SS</t>
  </si>
  <si>
    <t>Taylor Trammell</t>
  </si>
  <si>
    <t>Nico Hoerner</t>
  </si>
  <si>
    <t>CHC</t>
  </si>
  <si>
    <t>Trevor Larnach</t>
  </si>
  <si>
    <t>Tarik Skubal</t>
  </si>
  <si>
    <t>Mitch Keller</t>
  </si>
  <si>
    <t>PIT</t>
  </si>
  <si>
    <t>Logan Gilbert</t>
  </si>
  <si>
    <t>George Valera</t>
  </si>
  <si>
    <t>Heliot Ramos</t>
  </si>
  <si>
    <t>Alek Thomas</t>
  </si>
  <si>
    <t>Matthew Liberatore</t>
  </si>
  <si>
    <t>Oneil Cruz</t>
  </si>
  <si>
    <t>Evan White</t>
  </si>
  <si>
    <t>Ronny Mauricio</t>
  </si>
  <si>
    <t>NYM</t>
  </si>
  <si>
    <t>Noelvi Marte</t>
  </si>
  <si>
    <t>Jeter Downs</t>
  </si>
  <si>
    <t>BOS</t>
  </si>
  <si>
    <t>Brennen Davis</t>
  </si>
  <si>
    <t>Nick Solak</t>
  </si>
  <si>
    <t>TEX</t>
  </si>
  <si>
    <t>Brandon Marsh</t>
  </si>
  <si>
    <t>Jazz Chisholm</t>
  </si>
  <si>
    <t>Ke’Bryan Hayes</t>
  </si>
  <si>
    <t>Sean Murphy</t>
  </si>
  <si>
    <t>Xavier Edwards</t>
  </si>
  <si>
    <t>Brusdar Graterol</t>
  </si>
  <si>
    <t>Corbin Carroll</t>
  </si>
  <si>
    <t>Daulton Varsho</t>
  </si>
  <si>
    <t>Hunter Bishop</t>
  </si>
  <si>
    <t>DL Hall</t>
  </si>
  <si>
    <t>Ke'Bryan Hayes</t>
  </si>
  <si>
    <t>Shane Baz</t>
  </si>
  <si>
    <t>Jesus Sanchez</t>
  </si>
  <si>
    <t>Triston Casas</t>
  </si>
  <si>
    <t>1B/3B</t>
  </si>
  <si>
    <t>Daniel Lynch</t>
  </si>
  <si>
    <t>Deivi Garcia</t>
  </si>
  <si>
    <t>Ryan Mountcastle</t>
  </si>
  <si>
    <t>Orelvis Martinez</t>
  </si>
  <si>
    <t>Luis Campusano</t>
  </si>
  <si>
    <t>Edward Cabrera</t>
  </si>
  <si>
    <t>Josiah Gray</t>
  </si>
  <si>
    <t>Kyle Wright</t>
  </si>
  <si>
    <t>Brailyn Marquez</t>
  </si>
  <si>
    <t>Geraldo Perdomo</t>
  </si>
  <si>
    <t>Hunter Greene</t>
  </si>
  <si>
    <t>CIN</t>
  </si>
  <si>
    <t>Brent Honeywell</t>
  </si>
  <si>
    <t>Erick Pena</t>
  </si>
  <si>
    <t>Josh Jung</t>
  </si>
  <si>
    <t>Yoshitomo Tsutsugo</t>
  </si>
  <si>
    <t>Jordan Balazovic</t>
  </si>
  <si>
    <t>George Kirby</t>
  </si>
  <si>
    <t>SP</t>
  </si>
  <si>
    <t>Jose Urquidy</t>
  </si>
  <si>
    <t>Nick Lodolo</t>
  </si>
  <si>
    <t>Keibert Ruiz</t>
  </si>
  <si>
    <t>Josh Lowe</t>
  </si>
  <si>
    <t>Simeon Woods Richardson</t>
  </si>
  <si>
    <t>Tyler Freeman</t>
  </si>
  <si>
    <t>Jordyn Adams</t>
  </si>
  <si>
    <t>Jonathan India</t>
  </si>
  <si>
    <t>Seth Beer</t>
  </si>
  <si>
    <t>Yerry Rodriguez</t>
  </si>
  <si>
    <t>Luis Matos</t>
  </si>
  <si>
    <t>Luis Garcia-WAS</t>
  </si>
  <si>
    <t>SS/3B</t>
  </si>
  <si>
    <t>Clarke Schmidt</t>
  </si>
  <si>
    <t>Keithron Moss</t>
  </si>
  <si>
    <t>Brady Singer</t>
  </si>
  <si>
    <t>Greg Jones</t>
  </si>
  <si>
    <t>Kyle Lewis</t>
  </si>
  <si>
    <t>Brayan Rocchio</t>
  </si>
  <si>
    <t>Robert Puason</t>
  </si>
  <si>
    <t>Shogo Akiyama</t>
  </si>
  <si>
    <t>Aaron Bracho</t>
  </si>
  <si>
    <t>Justin Dunn</t>
  </si>
  <si>
    <t>Kody Hoese</t>
  </si>
  <si>
    <t>Shane McClanahan</t>
  </si>
  <si>
    <t>Abraham Toro</t>
  </si>
  <si>
    <t>Sam Hilliard</t>
  </si>
  <si>
    <t>Austin Hays</t>
  </si>
  <si>
    <t>Alek Manoah</t>
  </si>
  <si>
    <t>Monte Harrison</t>
  </si>
  <si>
    <t>Leody Taveras</t>
  </si>
  <si>
    <t>Francisco Alvarez</t>
  </si>
  <si>
    <t>Jackson Kowar</t>
  </si>
  <si>
    <t>Sam Huff</t>
  </si>
  <si>
    <t>Jose Garcia</t>
  </si>
  <si>
    <t>Tony Gonsolin</t>
  </si>
  <si>
    <t>Andres Gimenez</t>
  </si>
  <si>
    <t>Justus Sheffield</t>
  </si>
  <si>
    <t>Gilberto Jimenez</t>
  </si>
  <si>
    <t>Isaac Paredes</t>
  </si>
  <si>
    <t>Bobby Dalbec</t>
  </si>
  <si>
    <t>Daniel Espino</t>
  </si>
  <si>
    <t>Misael Urbina</t>
  </si>
  <si>
    <t>Bayron Lora</t>
  </si>
  <si>
    <t>Luis Garcia-PHI</t>
  </si>
  <si>
    <t>INF</t>
  </si>
  <si>
    <t>Estevan Florial</t>
  </si>
  <si>
    <t>Triston McKenzie</t>
  </si>
  <si>
    <t>Ethan Hankins</t>
  </si>
  <si>
    <t>Khalil Lee</t>
  </si>
  <si>
    <t>Matthew Allan</t>
  </si>
  <si>
    <t>Brett Baty</t>
  </si>
  <si>
    <t>Gabriel Arias</t>
  </si>
  <si>
    <t>Adrian Morejon</t>
  </si>
  <si>
    <t>Hedbert Perez</t>
  </si>
  <si>
    <t>MIL</t>
  </si>
  <si>
    <t>Kyle Muller</t>
  </si>
  <si>
    <t>Maximo Acosta</t>
  </si>
  <si>
    <t>Shea Langeliers</t>
  </si>
  <si>
    <t>Jorge Mateo</t>
  </si>
  <si>
    <t>Liover Peguero</t>
  </si>
  <si>
    <t>Alexander Canario</t>
  </si>
  <si>
    <t>Jake Fraley</t>
  </si>
  <si>
    <t>Jared Oliva</t>
  </si>
  <si>
    <t>Miguel Amaya</t>
  </si>
  <si>
    <t>Andres Munoz</t>
  </si>
  <si>
    <t>Setup</t>
  </si>
  <si>
    <t>Sherten Apostel</t>
  </si>
  <si>
    <t>Kris Bubic</t>
  </si>
  <si>
    <t>Jhoan Duran</t>
  </si>
  <si>
    <t>Luisangel Acuna</t>
  </si>
  <si>
    <t>Brice Turang</t>
  </si>
  <si>
    <t>Jackson Rutledge</t>
  </si>
  <si>
    <t>Yusniel Diaz</t>
  </si>
  <si>
    <t>Joe Ryan</t>
  </si>
  <si>
    <t>James Karinchak</t>
  </si>
  <si>
    <t>Luis Rodriguez</t>
  </si>
  <si>
    <t>Trevor Rogers</t>
  </si>
  <si>
    <t>Alec Hansen</t>
  </si>
  <si>
    <t>Travis Swaggerty</t>
  </si>
  <si>
    <t>Mauricio Dubon</t>
  </si>
  <si>
    <t>Ronaldo Hernandez</t>
  </si>
  <si>
    <t>Michael Busch</t>
  </si>
  <si>
    <t>Cristian Javier</t>
  </si>
  <si>
    <t>Bryson Stott</t>
  </si>
  <si>
    <t>Bryse Wilson</t>
  </si>
  <si>
    <t>Alexfri Planez</t>
  </si>
  <si>
    <t>Ronald Bolanos</t>
  </si>
  <si>
    <t>Brennan Malone</t>
  </si>
  <si>
    <t>Ryan Weathers</t>
  </si>
  <si>
    <t>Randy Arozarena</t>
  </si>
  <si>
    <t>Hudson Head</t>
  </si>
  <si>
    <t>Michael Toglia</t>
  </si>
  <si>
    <t>Hans Crouse</t>
  </si>
  <si>
    <t>Braxton Garrett</t>
  </si>
  <si>
    <t>Brent Rooker</t>
  </si>
  <si>
    <t>1B/OF</t>
  </si>
  <si>
    <t>Miguel Vargas</t>
  </si>
  <si>
    <t>Kevin Alcantara</t>
  </si>
  <si>
    <t>Kameron Misner</t>
  </si>
  <si>
    <t>Miguel Hiraldo</t>
  </si>
  <si>
    <t>Daniel Johnson</t>
  </si>
  <si>
    <t>Seth Corry</t>
  </si>
  <si>
    <t>Tyler Stephenson</t>
  </si>
  <si>
    <t>Cole Winn</t>
  </si>
  <si>
    <t>Cole Tucker</t>
  </si>
  <si>
    <t>Albert Abreu</t>
  </si>
  <si>
    <t>SP/RP</t>
  </si>
  <si>
    <t>Luis Gil</t>
  </si>
  <si>
    <t>Adam Kloffenstein</t>
  </si>
  <si>
    <t>Alexander Vargas</t>
  </si>
  <si>
    <t>Ezequiel Duran</t>
  </si>
  <si>
    <t>Mark Vientos</t>
  </si>
  <si>
    <t>Jeremiah Jackson</t>
  </si>
  <si>
    <t>Ryan Vilade</t>
  </si>
  <si>
    <t>Andy Pages</t>
  </si>
  <si>
    <t>Gabriel Rodriguez</t>
  </si>
  <si>
    <t>Kevin Cron</t>
  </si>
  <si>
    <t>Logan Allen</t>
  </si>
  <si>
    <t>Daulton Jefferies</t>
  </si>
  <si>
    <t>Keoni Cavaco</t>
  </si>
  <si>
    <t>Reginald Preciado</t>
  </si>
  <si>
    <t>Zack Thompson</t>
  </si>
  <si>
    <t>Bobby Bradley</t>
  </si>
  <si>
    <t>Heriberto Hernandez</t>
  </si>
  <si>
    <t>Jake Cronenworth</t>
  </si>
  <si>
    <t>Blake Walston</t>
  </si>
  <si>
    <t>Lewin Diaz</t>
  </si>
  <si>
    <t>Daz Cameron</t>
  </si>
  <si>
    <t>Peyton Burdick</t>
  </si>
  <si>
    <t>Anthony Kay</t>
  </si>
  <si>
    <t>Matt Allan</t>
  </si>
  <si>
    <t>Eddy Diaz</t>
  </si>
  <si>
    <t>Luis Frias</t>
  </si>
  <si>
    <t>Quinn Priester</t>
  </si>
  <si>
    <t>Arol Vera</t>
  </si>
  <si>
    <t>Jhon Diaz</t>
  </si>
  <si>
    <t>Diego Cartaya</t>
  </si>
  <si>
    <t>Grant Lavigne</t>
  </si>
  <si>
    <t>Corbin Martin</t>
  </si>
  <si>
    <t>Jon Duplantier</t>
  </si>
  <si>
    <t>D'Shawn Knowles</t>
  </si>
  <si>
    <t>Zack Collins</t>
  </si>
  <si>
    <t>Alexander Ramirez</t>
  </si>
  <si>
    <t>Luis Toribio</t>
  </si>
  <si>
    <t>Ethan Small</t>
  </si>
  <si>
    <t>Joey Cantillo</t>
  </si>
  <si>
    <t>Tristen Lutz</t>
  </si>
  <si>
    <t>Will Wilson</t>
  </si>
  <si>
    <t>Bryce Ball</t>
  </si>
  <si>
    <t>William Contreras</t>
  </si>
  <si>
    <t>Alejandro Kirk</t>
  </si>
  <si>
    <t>Emmanuel Clase</t>
  </si>
  <si>
    <t>Alex De Jesus</t>
  </si>
  <si>
    <t>Colton Welker</t>
  </si>
  <si>
    <t>Alex Faedo</t>
  </si>
  <si>
    <t>Hunter Harvey</t>
  </si>
  <si>
    <t>Closer Committee</t>
  </si>
  <si>
    <t>Pavin Smith</t>
  </si>
  <si>
    <t>Jarren Duran</t>
  </si>
  <si>
    <t>Francisco Morales</t>
  </si>
  <si>
    <t>Thomas Szapucki</t>
  </si>
  <si>
    <t>Logan Webb</t>
  </si>
  <si>
    <t>Adonis Medina</t>
  </si>
  <si>
    <t>Parker Meadows</t>
  </si>
  <si>
    <t>Eric Pardinho</t>
  </si>
  <si>
    <t>Ismael Mena</t>
  </si>
  <si>
    <t>Lane Thomas</t>
  </si>
  <si>
    <t>Dane Dunning</t>
  </si>
  <si>
    <t>Jairo Pomares</t>
  </si>
  <si>
    <t>Bryan Mata</t>
  </si>
  <si>
    <t>Freudis Nova</t>
  </si>
  <si>
    <t>Braden Shewmake</t>
  </si>
  <si>
    <t>Matt Wallner</t>
  </si>
  <si>
    <t>Tucupita Marcano</t>
  </si>
  <si>
    <t>SS/3B/2B</t>
  </si>
  <si>
    <t>Jeremy Pena</t>
  </si>
  <si>
    <t>Tyler Callihan</t>
  </si>
  <si>
    <t>2B/3B</t>
  </si>
  <si>
    <t>Jahmai Jones</t>
  </si>
  <si>
    <t>JJ Goss</t>
  </si>
  <si>
    <t>Antonio Cabello</t>
  </si>
  <si>
    <t>Joe Palumbo</t>
  </si>
  <si>
    <t>Bryan Abreu</t>
  </si>
  <si>
    <t>Rece Hinds</t>
  </si>
  <si>
    <t>Jay Groome</t>
  </si>
  <si>
    <t>Gabriel Moreno</t>
  </si>
  <si>
    <t>Mason Martin</t>
  </si>
  <si>
    <t>Elehuris Montero</t>
  </si>
  <si>
    <t>Willi Castro</t>
  </si>
  <si>
    <t>Hudson Potts</t>
  </si>
  <si>
    <t>3B/1B</t>
  </si>
  <si>
    <t>Austin Beck</t>
  </si>
  <si>
    <t>Tony Santillan</t>
  </si>
  <si>
    <t>Alexander Mojica</t>
  </si>
  <si>
    <t>Mason Denaburg</t>
  </si>
  <si>
    <t>Michel Baez</t>
  </si>
  <si>
    <t>Bullpen</t>
  </si>
  <si>
    <t>Angel Martinez</t>
  </si>
  <si>
    <t>Kevin Padlo</t>
  </si>
  <si>
    <t>Esteury Ruiz</t>
  </si>
  <si>
    <t>UTIL</t>
  </si>
  <si>
    <t>Edward Olivares</t>
  </si>
  <si>
    <t>Maikol Escotto</t>
  </si>
  <si>
    <t>Cal Raleigh</t>
  </si>
  <si>
    <t>Samuel Huff</t>
  </si>
  <si>
    <t>Terrin Vavra</t>
  </si>
  <si>
    <t>Kyle Isbel</t>
  </si>
  <si>
    <t>Noah Song</t>
  </si>
  <si>
    <t>Omar Estevez</t>
  </si>
  <si>
    <t>Owen Miller</t>
  </si>
  <si>
    <t>Johan Oviedo</t>
  </si>
  <si>
    <t>Luis Medina</t>
  </si>
  <si>
    <t>Jonathan Stiever</t>
  </si>
  <si>
    <t>Canaan Smith</t>
  </si>
  <si>
    <t>Aaron Schunk</t>
  </si>
  <si>
    <t>Kendall Williams</t>
  </si>
  <si>
    <t>Sheldon Neuse</t>
  </si>
  <si>
    <t>Lucius Fox</t>
  </si>
  <si>
    <t>Julio Pablo Martinez</t>
  </si>
  <si>
    <t>Darwinzon Hernandez</t>
  </si>
  <si>
    <t>Freddy Valdez</t>
  </si>
  <si>
    <t>Bubba Thompson</t>
  </si>
  <si>
    <t>Robert Dominguez</t>
  </si>
  <si>
    <t>Ryan Jeffers</t>
  </si>
  <si>
    <t>Wilderd Patino</t>
  </si>
  <si>
    <t>Gunnar Henderson</t>
  </si>
  <si>
    <t>Sean Hjelle</t>
  </si>
  <si>
    <t>Nick Pratto</t>
  </si>
  <si>
    <t>Bo Naylor</t>
  </si>
  <si>
    <t>Connor Scott</t>
  </si>
  <si>
    <t>Alejandro Pie</t>
  </si>
  <si>
    <t>Michael Baumann</t>
  </si>
  <si>
    <t>Tyler Ivey</t>
  </si>
  <si>
    <t>Cole Roederer</t>
  </si>
  <si>
    <t>Lewis Thorpe</t>
  </si>
  <si>
    <t>Tahnaj Thomas</t>
  </si>
  <si>
    <t>Keegan Akin</t>
  </si>
  <si>
    <t>Ryan Rolison</t>
  </si>
  <si>
    <t>Randy Arozarena TB</t>
  </si>
  <si>
    <t>J.B. Bukauskas</t>
  </si>
  <si>
    <t>Jeferson Espinal</t>
  </si>
  <si>
    <t>Tucker Davidson</t>
  </si>
  <si>
    <t>Victor Victor Mesa</t>
  </si>
  <si>
    <t>Levi Kelly</t>
  </si>
  <si>
    <t>Nick Gordon</t>
  </si>
  <si>
    <t>Myles Straw</t>
  </si>
  <si>
    <t>SS/OF</t>
  </si>
  <si>
    <t>Jaylin Davis</t>
  </si>
  <si>
    <t>Tirso Ornelas</t>
  </si>
  <si>
    <t>Yasel Antuna</t>
  </si>
  <si>
    <t>Sammy Siani</t>
  </si>
  <si>
    <t>Will Benson</t>
  </si>
  <si>
    <t>Logan Davidson</t>
  </si>
  <si>
    <t>Seth Romero</t>
  </si>
  <si>
    <t>DJ Peters</t>
  </si>
  <si>
    <t>Nick Neidert</t>
  </si>
  <si>
    <t>Yu Chang</t>
  </si>
  <si>
    <t>Mike Siani</t>
  </si>
  <si>
    <t>Jhonkensy Noel</t>
  </si>
  <si>
    <t>Matt Tabor</t>
  </si>
  <si>
    <t>Franklin Perez</t>
  </si>
  <si>
    <t>Trejyn Fletcher</t>
  </si>
  <si>
    <t>Dauri Lorenzo</t>
  </si>
  <si>
    <t>Oswald Peraza</t>
  </si>
  <si>
    <t>Jhon Torres</t>
  </si>
  <si>
    <t>Adbert Alzolay</t>
  </si>
  <si>
    <t>Brock Burke</t>
  </si>
  <si>
    <t>Taylor Widener</t>
  </si>
  <si>
    <t>Adam Hall</t>
  </si>
  <si>
    <t>Aaron Ashby</t>
  </si>
  <si>
    <t>Patrick Sandoval</t>
  </si>
  <si>
    <t>Gilberto Celestino</t>
  </si>
  <si>
    <t>Emmanuel Rodriguez</t>
  </si>
  <si>
    <t>Rodolfo Castro</t>
  </si>
  <si>
    <t>Anthony Volpe</t>
  </si>
  <si>
    <t>Luis Alexander Basabe</t>
  </si>
  <si>
    <t>Jeisson Rosario</t>
  </si>
  <si>
    <t>Roansy Contreras</t>
  </si>
  <si>
    <t>Jose Salas</t>
  </si>
  <si>
    <t>Trent Deveaux</t>
  </si>
  <si>
    <t>Wander Javier</t>
  </si>
  <si>
    <t>Griffin Conine</t>
  </si>
  <si>
    <t>Josh Wolf</t>
  </si>
  <si>
    <t>Ji-Hwan Bae</t>
  </si>
  <si>
    <t>Drew Mendoza</t>
  </si>
  <si>
    <t>Ryan Jensen</t>
  </si>
  <si>
    <t>Kendall Simmons</t>
  </si>
  <si>
    <t>Blake Rutherford</t>
  </si>
  <si>
    <t>Everson Pereira</t>
  </si>
  <si>
    <t>Kyren Paris</t>
  </si>
  <si>
    <t>Beau Burrows</t>
  </si>
  <si>
    <t>Jordan Brewer</t>
  </si>
  <si>
    <t>Niko Hulsizer</t>
  </si>
  <si>
    <t>Elio Prado</t>
  </si>
  <si>
    <t>Brady McConnell</t>
  </si>
  <si>
    <t>Antoine Kelly</t>
  </si>
  <si>
    <t>Chris Rodriguez</t>
  </si>
  <si>
    <t>Edwin Rios</t>
  </si>
  <si>
    <t>Devin Mann</t>
  </si>
  <si>
    <t>Chase Strumpf</t>
  </si>
  <si>
    <t>Ryan Helsley</t>
  </si>
  <si>
    <t>Johan Rojas</t>
  </si>
  <si>
    <t>Malcom Nunez</t>
  </si>
  <si>
    <t>Nick Schnell</t>
  </si>
  <si>
    <t>Mickey Moniak</t>
  </si>
  <si>
    <t>Tanner Houck</t>
  </si>
  <si>
    <t>Joey Wentz</t>
  </si>
  <si>
    <t>Luis Garcia</t>
  </si>
  <si>
    <t>Lazaro Armenteros</t>
  </si>
  <si>
    <t>Thad Ward</t>
  </si>
  <si>
    <t>Carlos Rodriguez</t>
  </si>
  <si>
    <t>Drew Rasmussen</t>
  </si>
  <si>
    <t>Wil Crowe</t>
  </si>
  <si>
    <t>David Peterson</t>
  </si>
  <si>
    <t>Tim Cate</t>
  </si>
  <si>
    <t>Alexander Vizcaino</t>
  </si>
  <si>
    <t>Andry Lara</t>
  </si>
  <si>
    <t>Jack Herman</t>
  </si>
  <si>
    <t>Matthew Thompson</t>
  </si>
  <si>
    <t>Josh Smith</t>
  </si>
  <si>
    <t>Jeremy De La Rosa</t>
  </si>
  <si>
    <t>Davis Wendzel</t>
  </si>
  <si>
    <t>Michael Harris</t>
  </si>
  <si>
    <t>Tyler Nevin</t>
  </si>
  <si>
    <t>Nasim Nunez</t>
  </si>
  <si>
    <t>Nick Quintana</t>
  </si>
  <si>
    <t>T.J. Sikkema</t>
  </si>
  <si>
    <t>Bryant Packard</t>
  </si>
  <si>
    <t>Yoendrys Gomez</t>
  </si>
  <si>
    <t>Ricky Vanasco</t>
  </si>
  <si>
    <t>Otto Lopez</t>
  </si>
  <si>
    <t>Ronny Polanco</t>
  </si>
  <si>
    <t>Kevin Made</t>
  </si>
  <si>
    <t>Jack Kochanowicz</t>
  </si>
  <si>
    <t>Jimmy Lewis</t>
  </si>
  <si>
    <t>Brandon Williamson</t>
  </si>
  <si>
    <t>Corey Ray</t>
  </si>
  <si>
    <t>Anthony Alford</t>
  </si>
  <si>
    <t>Andrew Knizner</t>
  </si>
  <si>
    <t>Garrett Stubbs</t>
  </si>
  <si>
    <t>George Feliz</t>
  </si>
  <si>
    <t>Aeverson Arteaga</t>
  </si>
  <si>
    <t>Randy Dobnak</t>
  </si>
  <si>
    <t>Kwang-hyun Kim</t>
  </si>
  <si>
    <t>Shun Yamaguchi</t>
  </si>
  <si>
    <t>Kevin Ginkel</t>
  </si>
  <si>
    <t>Dean Kremer</t>
  </si>
  <si>
    <t>Alex Jackson</t>
  </si>
  <si>
    <t>Andy Young</t>
  </si>
  <si>
    <t>Shervyen Newton</t>
  </si>
  <si>
    <t>Luis Oviedo</t>
  </si>
  <si>
    <t>Ryan McKenna</t>
  </si>
  <si>
    <t>Kevin Smith</t>
  </si>
  <si>
    <t>Forrest Wall</t>
  </si>
  <si>
    <t>Logan Wyatt</t>
  </si>
  <si>
    <t>Greg Deichmann</t>
  </si>
  <si>
    <t>Brewer Hicklen</t>
  </si>
  <si>
    <t>Micker Adolfo</t>
  </si>
  <si>
    <t>Jerar Encarnacion</t>
  </si>
  <si>
    <t>Ivan Herrera</t>
  </si>
  <si>
    <t>Seth Brown</t>
  </si>
  <si>
    <t>Lolo Sanchez</t>
  </si>
  <si>
    <t>Anderson Tejeda</t>
  </si>
  <si>
    <t>Yunior Severino</t>
  </si>
  <si>
    <t>Dominic Fletcher</t>
  </si>
  <si>
    <t>Allan Cerda</t>
  </si>
  <si>
    <t>Benyamin Bailey</t>
  </si>
  <si>
    <t>Joshua Mears</t>
  </si>
  <si>
    <t>Juan Guerrero</t>
  </si>
  <si>
    <t>Matthew Lugo</t>
  </si>
  <si>
    <t>Grant Holmes</t>
  </si>
  <si>
    <t>Drey Jameson</t>
  </si>
  <si>
    <t>Brandon Bailey</t>
  </si>
  <si>
    <t>Stephen Gonsalves</t>
  </si>
  <si>
    <t>Kyle Stowers</t>
  </si>
  <si>
    <t>Seth Johnson</t>
  </si>
  <si>
    <t>Eduardo Garcia</t>
  </si>
  <si>
    <t>Adael Amador</t>
  </si>
  <si>
    <t>Roberto Campos</t>
  </si>
  <si>
    <t>Lenny Torres</t>
  </si>
  <si>
    <t>Roberto Ramos</t>
  </si>
  <si>
    <t>Chih-Jung Liu</t>
  </si>
  <si>
    <t>Osiel Rodriguez</t>
  </si>
  <si>
    <t>Nick Allen</t>
  </si>
  <si>
    <t>Jake Rogers</t>
  </si>
  <si>
    <t>Mario Feliciano</t>
  </si>
  <si>
    <t>Taylor Walls</t>
  </si>
  <si>
    <t>Antoni Flores</t>
  </si>
  <si>
    <t>Jasseel De La Cruz</t>
  </si>
  <si>
    <t>James Kaprielian</t>
  </si>
  <si>
    <t>Jose De Leon</t>
  </si>
  <si>
    <t>Anderson Espinoza</t>
  </si>
  <si>
    <t>Jason Martin</t>
  </si>
  <si>
    <t>Devin Smeltzer</t>
  </si>
  <si>
    <t>Connor Wong</t>
  </si>
  <si>
    <t>Chris Shaw</t>
  </si>
  <si>
    <t>Pedro Martinez</t>
  </si>
  <si>
    <t>Curtis Mead</t>
  </si>
  <si>
    <t>Steele Walker</t>
  </si>
  <si>
    <t>Nick Decker</t>
  </si>
  <si>
    <t>Wenceel Perez</t>
  </si>
  <si>
    <t>Brayan Buelvas</t>
  </si>
  <si>
    <t>Ronnier Quintero</t>
  </si>
  <si>
    <t>Jared Triolo</t>
  </si>
  <si>
    <t>Austin Allen</t>
  </si>
  <si>
    <t>Korey Lee</t>
  </si>
  <si>
    <t>Damon Jones</t>
  </si>
  <si>
    <t>Matt Canterino</t>
  </si>
  <si>
    <t>Michael Plassmeyer</t>
  </si>
  <si>
    <t>Colin Barber</t>
  </si>
  <si>
    <t>Brenton Doyle</t>
  </si>
  <si>
    <t>Jasiah Dixon</t>
  </si>
  <si>
    <t>Estiven Machado</t>
  </si>
  <si>
    <t>Juan Pie</t>
  </si>
  <si>
    <t>Austin Cox</t>
  </si>
  <si>
    <t>Jose Pastrano</t>
  </si>
  <si>
    <t>Dasan Brown</t>
  </si>
  <si>
    <t>Jose Soriano</t>
  </si>
  <si>
    <t>Joely Rodriguez</t>
  </si>
  <si>
    <t>Player Name</t>
  </si>
  <si>
    <t>Team Name</t>
  </si>
  <si>
    <t>DOW Team</t>
  </si>
  <si>
    <t>Position</t>
  </si>
  <si>
    <t>Age</t>
  </si>
  <si>
    <t>P1500-Rank</t>
  </si>
  <si>
    <t>ProspectLive-Rank</t>
  </si>
  <si>
    <t>Rotoballer-Rank</t>
  </si>
  <si>
    <t>Fantrax-Rank</t>
  </si>
  <si>
    <t>ProspWW-Rank</t>
  </si>
  <si>
    <t>BP-Rank</t>
  </si>
  <si>
    <t>MLBP-Rank</t>
  </si>
  <si>
    <t>Count</t>
  </si>
  <si>
    <t>AVG</t>
  </si>
  <si>
    <t>Tampa Bay Rays</t>
  </si>
  <si>
    <t>Baltimore Orioles</t>
  </si>
  <si>
    <t>Seattle Mariners</t>
  </si>
  <si>
    <t>Miami Marlins</t>
  </si>
  <si>
    <t>Atlanta Braves</t>
  </si>
  <si>
    <t>Pittsburgh Pirates</t>
  </si>
  <si>
    <t>San Francisco Giants</t>
  </si>
  <si>
    <t>Kansas City Royals</t>
  </si>
  <si>
    <t>CJ Abrams</t>
  </si>
  <si>
    <t>San Diego Padres</t>
  </si>
  <si>
    <t>Chicago White Sox</t>
  </si>
  <si>
    <t>Spencer Torkelson</t>
  </si>
  <si>
    <t>Detroit Tigers</t>
  </si>
  <si>
    <t>Arizona Diamondbacks</t>
  </si>
  <si>
    <t>St. Louis Cardinals</t>
  </si>
  <si>
    <t>New York Yankees</t>
  </si>
  <si>
    <t>Asa Lacy</t>
  </si>
  <si>
    <t>Austin Martin</t>
  </si>
  <si>
    <t>Toronto Blue Jays</t>
  </si>
  <si>
    <t>IF/OF</t>
  </si>
  <si>
    <t>Texas Rangers</t>
  </si>
  <si>
    <t>Minnesota Twins</t>
  </si>
  <si>
    <t>OF/SS</t>
  </si>
  <si>
    <t>JJ Bleday</t>
  </si>
  <si>
    <t>Garrett Crochet</t>
  </si>
  <si>
    <t>Nick Gonzales</t>
  </si>
  <si>
    <t>New York Mets</t>
  </si>
  <si>
    <t>Los Angeles Angels</t>
  </si>
  <si>
    <t>Cleveland Indians</t>
  </si>
  <si>
    <t>Zac Veen</t>
  </si>
  <si>
    <t>Colorado Rockies</t>
  </si>
  <si>
    <t>Emerson Hancock</t>
  </si>
  <si>
    <t>Max Meyer</t>
  </si>
  <si>
    <t>Mick Abel</t>
  </si>
  <si>
    <t>Philadelphia Phillies</t>
  </si>
  <si>
    <t>Los Angeles Dodgers</t>
  </si>
  <si>
    <t>Cincinnati Reds</t>
  </si>
  <si>
    <t>Chicago Cubs</t>
  </si>
  <si>
    <t>Robert Hassell III</t>
  </si>
  <si>
    <t>Heston Kjerstad</t>
  </si>
  <si>
    <t>Houston Astros</t>
  </si>
  <si>
    <t>Boston Red Sox</t>
  </si>
  <si>
    <t>Reid Detmers</t>
  </si>
  <si>
    <t>Ed Howard</t>
  </si>
  <si>
    <t>Jordan Walker</t>
  </si>
  <si>
    <t>Garrett Mitchell</t>
  </si>
  <si>
    <t>Milwaukee Brewers</t>
  </si>
  <si>
    <t>Austin Hendrick</t>
  </si>
  <si>
    <t>Pete Crow-Armstrong</t>
  </si>
  <si>
    <t>C/OF</t>
  </si>
  <si>
    <t>Simeon Woods-Richardson</t>
  </si>
  <si>
    <t>Oakland Athletics</t>
  </si>
  <si>
    <t>Austin Wells</t>
  </si>
  <si>
    <t>Washington Nationals</t>
  </si>
  <si>
    <t>Isaiah Greene</t>
  </si>
  <si>
    <t>Tyler Soderstrom</t>
  </si>
  <si>
    <t>Slade Cecconi</t>
  </si>
  <si>
    <t>Nick Bitsko</t>
  </si>
  <si>
    <t>Aaron Sabato</t>
  </si>
  <si>
    <t>Jared Kelley</t>
  </si>
  <si>
    <t>Tanner Burns</t>
  </si>
  <si>
    <t>Cade Cavalli</t>
  </si>
  <si>
    <t>Bryce Jarvis</t>
  </si>
  <si>
    <t>Patrick Bailey</t>
  </si>
  <si>
    <t>Bobby Miller</t>
  </si>
  <si>
    <t>Daniel Cabrera</t>
  </si>
  <si>
    <t>RP</t>
  </si>
  <si>
    <t>Cole Wilcox</t>
  </si>
  <si>
    <t>Dillon Dingler</t>
  </si>
  <si>
    <t>David Calabrese</t>
  </si>
  <si>
    <t>Jordan Westburg</t>
  </si>
  <si>
    <t>Justin Foscue</t>
  </si>
  <si>
    <t>Zach DeLoach</t>
  </si>
  <si>
    <t>J.T. Ginn</t>
  </si>
  <si>
    <t>3B/OF</t>
  </si>
  <si>
    <t>Carmen Mlodzinski</t>
  </si>
  <si>
    <t>Chris McMahon</t>
  </si>
  <si>
    <t>Casey Schmitt</t>
  </si>
  <si>
    <t>Masyn Winn</t>
  </si>
  <si>
    <t>Carson Tucker</t>
  </si>
  <si>
    <t>Zach McKinstry</t>
  </si>
  <si>
    <t>Nick Loftin</t>
  </si>
  <si>
    <t>Austin Shenton</t>
  </si>
  <si>
    <t>Jared Jones</t>
  </si>
  <si>
    <t>Chris Vallimont</t>
  </si>
  <si>
    <t>Ryan Pepiot</t>
  </si>
  <si>
    <t>Enoli Paredes</t>
  </si>
  <si>
    <t>Trent Devereaux</t>
  </si>
  <si>
    <t>IF</t>
  </si>
  <si>
    <t>Drew Romo</t>
  </si>
  <si>
    <t>Justin Lange</t>
  </si>
  <si>
    <t>Brent Honeywell Jr.</t>
  </si>
  <si>
    <t>Jairo Solis</t>
  </si>
  <si>
    <t>Clayton Beeter</t>
  </si>
  <si>
    <t>Landon Knack</t>
  </si>
  <si>
    <t>Thomas Hatch</t>
  </si>
  <si>
    <t>Casey Martin</t>
  </si>
  <si>
    <t>Travis Blankenhorn</t>
  </si>
  <si>
    <t>Anderson Tejada</t>
  </si>
  <si>
    <t>Julio Carreras</t>
  </si>
  <si>
    <t>Brandon Bielak</t>
  </si>
  <si>
    <t>Michael Siani</t>
  </si>
  <si>
    <t>Hudson Haskin</t>
  </si>
  <si>
    <t>Jared Shuster</t>
  </si>
  <si>
    <t>Nick Yorke</t>
  </si>
  <si>
    <t>Brainer Bonaci</t>
  </si>
  <si>
    <t>Taj Bradley</t>
  </si>
  <si>
    <t>Ian Seymour</t>
  </si>
  <si>
    <t>Blaze Jordan</t>
  </si>
  <si>
    <t>Gage Workman</t>
  </si>
  <si>
    <t>Freddy Zamora</t>
  </si>
  <si>
    <t>Coby Mayo</t>
  </si>
  <si>
    <t>Junior Sanquintin</t>
  </si>
  <si>
    <t>Petey Halpin</t>
  </si>
  <si>
    <t>Cody Bolton</t>
  </si>
  <si>
    <t>UT</t>
  </si>
  <si>
    <t>CJ Van Eyk</t>
  </si>
  <si>
    <t>Nick Swiney</t>
  </si>
  <si>
    <t>Kyle Harrison</t>
  </si>
  <si>
    <t>Rylan Bannon</t>
  </si>
  <si>
    <t>Blaze Alexander</t>
  </si>
  <si>
    <t>Anthony Servideo</t>
  </si>
  <si>
    <t>Jordan Holloway</t>
  </si>
  <si>
    <t>Michael Grove</t>
  </si>
  <si>
    <t>Alika Williams</t>
  </si>
  <si>
    <t>Alex Santos</t>
  </si>
  <si>
    <t>Christopher Morel</t>
  </si>
  <si>
    <t>Dax Fulton</t>
  </si>
  <si>
    <t>Tyler Gentry</t>
  </si>
  <si>
    <t>Wilmin Candelario</t>
  </si>
  <si>
    <t>Milan Tolentino</t>
  </si>
  <si>
    <t>Darryl Collins</t>
  </si>
  <si>
    <t>Colt Keith</t>
  </si>
  <si>
    <t>Hayden Cantrelle</t>
  </si>
  <si>
    <t>Cal Mitchell</t>
  </si>
  <si>
    <t>Cole Henry</t>
  </si>
  <si>
    <t>Jake McCarthy</t>
  </si>
  <si>
    <t>Junior Perez</t>
  </si>
  <si>
    <t>Mahki Backstrom</t>
  </si>
  <si>
    <t>Victor Mesa Jr.</t>
  </si>
  <si>
    <t>Ronny Henriquez</t>
  </si>
  <si>
    <t>Christian Roa</t>
  </si>
  <si>
    <t>Yhoswar Garcia</t>
  </si>
  <si>
    <t>Jonatan Clase</t>
  </si>
  <si>
    <t>Rikelvin de Castro</t>
  </si>
  <si>
    <t>Ryder Green</t>
  </si>
  <si>
    <t>Miguel Yajure</t>
  </si>
  <si>
    <t>Kyle Nicolas</t>
  </si>
  <si>
    <t>Dwanya Williams-Sutton</t>
  </si>
  <si>
    <t>Trent Palmer</t>
  </si>
  <si>
    <t>Yeison Santana</t>
  </si>
  <si>
    <t>Jose Alberto Rivera</t>
  </si>
  <si>
    <t>Markevian Hence</t>
  </si>
  <si>
    <t>Werner Blakely</t>
  </si>
  <si>
    <t>Jordan Diaz</t>
  </si>
  <si>
    <t>Seuly Matias</t>
  </si>
  <si>
    <t>Antonio Gomez</t>
  </si>
  <si>
    <t>Simon Muzziotti</t>
  </si>
  <si>
    <t>Marcus Smith</t>
  </si>
  <si>
    <t>Cristian Santana</t>
  </si>
  <si>
    <t>Will Craig</t>
  </si>
  <si>
    <t>Jacob Amaya</t>
  </si>
  <si>
    <t>Luken Baker</t>
  </si>
  <si>
    <t>Trei Cruz</t>
  </si>
  <si>
    <t>Tyler Frank</t>
  </si>
  <si>
    <t>Jorbit Vivas</t>
  </si>
  <si>
    <t>Hunter Brown</t>
  </si>
  <si>
    <t>Micah Bello</t>
  </si>
  <si>
    <t>Alec Burleson</t>
  </si>
  <si>
    <t>Darell Hernaiz</t>
  </si>
  <si>
    <t>Yefri Del Rosario</t>
  </si>
  <si>
    <t>Hector Yan</t>
  </si>
  <si>
    <t>Vaughn Grissom</t>
  </si>
  <si>
    <t>Zavier Warren</t>
  </si>
  <si>
    <t>Stuart Fairchild</t>
  </si>
  <si>
    <t>Moises Gomez</t>
  </si>
  <si>
    <t>Joey Wiemer</t>
  </si>
  <si>
    <t>Cory Abbott</t>
  </si>
  <si>
    <t>Jamari Baylor</t>
  </si>
  <si>
    <t>Kohl Franklin</t>
  </si>
  <si>
    <t>Tyler Keenan</t>
  </si>
  <si>
    <t>Robinson Ortiz</t>
  </si>
  <si>
    <t>Buddy Reed</t>
  </si>
  <si>
    <t>MJ Melendez</t>
  </si>
  <si>
    <t>Thomas Dillard</t>
  </si>
  <si>
    <t>Osiris Johnson</t>
  </si>
  <si>
    <t>Joe Gray</t>
  </si>
  <si>
    <t>Jose Fermin</t>
  </si>
  <si>
    <t>William Holmes</t>
  </si>
  <si>
    <t>Josh Breaux</t>
  </si>
  <si>
    <t>Lyon Richardson</t>
  </si>
  <si>
    <t>Devin Williams</t>
  </si>
  <si>
    <t>C.J. Chatham</t>
  </si>
  <si>
    <t>Tyler Soderstorm</t>
  </si>
  <si>
    <t>Jordan Nwogu</t>
  </si>
  <si>
    <t>Jake Vogel</t>
  </si>
  <si>
    <t>Owen Caissie</t>
  </si>
  <si>
    <t>Alek Manaoh</t>
  </si>
  <si>
    <t>Jose De La Cruz</t>
  </si>
  <si>
    <t>Brayan Mata</t>
  </si>
  <si>
    <t>Rafael Morel</t>
  </si>
  <si>
    <t>Richi Gonzalez</t>
  </si>
  <si>
    <t>Javier Francisco</t>
  </si>
  <si>
    <t>Victor Bericoto</t>
  </si>
  <si>
    <t>Adinso Reyes</t>
  </si>
  <si>
    <t>Brainer Bonanci</t>
  </si>
  <si>
    <t>Alerick Soularie</t>
  </si>
  <si>
    <t>Player</t>
  </si>
  <si>
    <t>Jose Ramirez</t>
  </si>
  <si>
    <t>Coldpop</t>
  </si>
  <si>
    <t>Mookie Betts</t>
  </si>
  <si>
    <t>MeisterKhan</t>
  </si>
  <si>
    <t>Mike Trout</t>
  </si>
  <si>
    <t>Freddie Freeman</t>
  </si>
  <si>
    <t>Juan Soto</t>
  </si>
  <si>
    <t>The Firm</t>
  </si>
  <si>
    <t>Trea Turner</t>
  </si>
  <si>
    <t>Mediocrity All Stars</t>
  </si>
  <si>
    <t>Anthony Rendon</t>
  </si>
  <si>
    <t>Nolan Arenado</t>
  </si>
  <si>
    <t>Generals</t>
  </si>
  <si>
    <t>Jose Abreu</t>
  </si>
  <si>
    <t>DJ LeMahieu</t>
  </si>
  <si>
    <t>Rodak's Renegades</t>
  </si>
  <si>
    <t>Christian Yelich</t>
  </si>
  <si>
    <t>Francisco Lindor</t>
  </si>
  <si>
    <t>Alex Bregman</t>
  </si>
  <si>
    <t>Dumpster Bangers</t>
  </si>
  <si>
    <t>Xander Bogaerts</t>
  </si>
  <si>
    <t>Cody Bellinger</t>
  </si>
  <si>
    <t>Marcell Ozuna</t>
  </si>
  <si>
    <t>Binkys Marauders</t>
  </si>
  <si>
    <t>Fernando Tatis</t>
  </si>
  <si>
    <t>Boom Goes the Dynamite</t>
  </si>
  <si>
    <t>Manny Machado</t>
  </si>
  <si>
    <t>Corey Seager</t>
  </si>
  <si>
    <t>Bryce Harper</t>
  </si>
  <si>
    <t>George Springer</t>
  </si>
  <si>
    <t>Ronald Acuna</t>
  </si>
  <si>
    <t>Jose Altuve</t>
  </si>
  <si>
    <t>BBBdBones</t>
  </si>
  <si>
    <t>Rafael Devers</t>
  </si>
  <si>
    <t>Bo Bichette</t>
  </si>
  <si>
    <t>Luke Voit</t>
  </si>
  <si>
    <t>Whit Merrifield</t>
  </si>
  <si>
    <t>Vladimir Guerrero</t>
  </si>
  <si>
    <t>Charlie Blackmon</t>
  </si>
  <si>
    <t>Marcus Semien</t>
  </si>
  <si>
    <t>Justin Turner</t>
  </si>
  <si>
    <t>Return of the Superfly</t>
  </si>
  <si>
    <t>Giancarlo Stanton</t>
  </si>
  <si>
    <t>NY's Finest Filing Cabinets</t>
  </si>
  <si>
    <t>Michael Brantley</t>
  </si>
  <si>
    <t>Anthony Rizzo</t>
  </si>
  <si>
    <t>Grahams Gorillas</t>
  </si>
  <si>
    <t>Aaron Judge</t>
  </si>
  <si>
    <t>Ketel Marte</t>
  </si>
  <si>
    <t>Trevor Story</t>
  </si>
  <si>
    <t>Kyle Tucker</t>
  </si>
  <si>
    <t>Yordan Alvarez</t>
  </si>
  <si>
    <t>Lourdes Gurriel</t>
  </si>
  <si>
    <t>Jeff McNeil</t>
  </si>
  <si>
    <t>Starling Marte</t>
  </si>
  <si>
    <t>Kyle Seager</t>
  </si>
  <si>
    <t>Josh Bell</t>
  </si>
  <si>
    <t>Indonesian Mercenaries</t>
  </si>
  <si>
    <t>Max Kepler</t>
  </si>
  <si>
    <t>Paul Goldschmidt</t>
  </si>
  <si>
    <t>Matt Chapman</t>
  </si>
  <si>
    <t>Pete Alonso</t>
  </si>
  <si>
    <t>Nelson Cruz</t>
  </si>
  <si>
    <t>Alex Verdugo</t>
  </si>
  <si>
    <t>Camas Prairie Goose Shooters</t>
  </si>
  <si>
    <t>Cavan Biggio</t>
  </si>
  <si>
    <t>Gleyber Torres</t>
  </si>
  <si>
    <t>Anthony Santander</t>
  </si>
  <si>
    <t>Ozzie Albies</t>
  </si>
  <si>
    <t>Brian Anderson</t>
  </si>
  <si>
    <t>Eric Hosmer</t>
  </si>
  <si>
    <t>Kris Bryant</t>
  </si>
  <si>
    <t>Alex Dickerson</t>
  </si>
  <si>
    <t>Willie Calhoun</t>
  </si>
  <si>
    <t>Josh Donaldson</t>
  </si>
  <si>
    <t>Eloy Jimenez</t>
  </si>
  <si>
    <t>Trey Mancini</t>
  </si>
  <si>
    <t>Las Vegas Showgirls</t>
  </si>
  <si>
    <t>Carlos Santana</t>
  </si>
  <si>
    <t>W</t>
  </si>
  <si>
    <t>Yuli Gurriel</t>
  </si>
  <si>
    <t>Max Muncy</t>
  </si>
  <si>
    <t>Carlos Correa</t>
  </si>
  <si>
    <t>Byron Buxton</t>
  </si>
  <si>
    <t>Nick Castellanos</t>
  </si>
  <si>
    <t>Jared Walsh</t>
  </si>
  <si>
    <t>Mike Yastrzemski</t>
  </si>
  <si>
    <t>Miguel Rojas</t>
  </si>
  <si>
    <t>Gio Urshela</t>
  </si>
  <si>
    <t>Yoan Moncada</t>
  </si>
  <si>
    <t>Rhys Hoskins</t>
  </si>
  <si>
    <t>Jorge Soler</t>
  </si>
  <si>
    <t>Didi Gregorius</t>
  </si>
  <si>
    <t>Brandon Lowe</t>
  </si>
  <si>
    <t>Eddie Rosario</t>
  </si>
  <si>
    <t>Kolten Wong</t>
  </si>
  <si>
    <t>Jean Segura</t>
  </si>
  <si>
    <t>Hunter Dozier</t>
  </si>
  <si>
    <t>Jorge Polanco</t>
  </si>
  <si>
    <t>Brandon Nimmo</t>
  </si>
  <si>
    <t>Adam Eaton</t>
  </si>
  <si>
    <t>Eugenio Suarez</t>
  </si>
  <si>
    <t>Tim Anderson</t>
  </si>
  <si>
    <t>Aaron Hicks</t>
  </si>
  <si>
    <t>Ian Happ</t>
  </si>
  <si>
    <t>Corey Dickerson</t>
  </si>
  <si>
    <t>Tommy Edman</t>
  </si>
  <si>
    <t>Jeimer Candelario</t>
  </si>
  <si>
    <t>Starlin Castro</t>
  </si>
  <si>
    <t>Joey Votto</t>
  </si>
  <si>
    <t>Tommy La Stella</t>
  </si>
  <si>
    <t>Mark Canha</t>
  </si>
  <si>
    <t>Elvis Andrus</t>
  </si>
  <si>
    <t>David Fletcher</t>
  </si>
  <si>
    <t>Miguel Cabrera</t>
  </si>
  <si>
    <t>Joey Gallo</t>
  </si>
  <si>
    <t>Austin Meadows</t>
  </si>
  <si>
    <t>Dansby Swanson</t>
  </si>
  <si>
    <t>Michael Conforto</t>
  </si>
  <si>
    <t>Ramon Laureano</t>
  </si>
  <si>
    <t>Andrew McCutchen</t>
  </si>
  <si>
    <t>Jesus Aguilar</t>
  </si>
  <si>
    <t>Jose Iglesias</t>
  </si>
  <si>
    <t>Cesar Hernandez</t>
  </si>
  <si>
    <t>Mike Moustakas</t>
  </si>
  <si>
    <t>Kyle Schwarber</t>
  </si>
  <si>
    <t>Franmil Reyes</t>
  </si>
  <si>
    <t>Tommy Pham</t>
  </si>
  <si>
    <t>Eduardo Escobar</t>
  </si>
  <si>
    <t>Matt Olson</t>
  </si>
  <si>
    <t>Jesse Winker</t>
  </si>
  <si>
    <t>Wil Myers</t>
  </si>
  <si>
    <t>J.D. Martinez</t>
  </si>
  <si>
    <t>Trent Grisham</t>
  </si>
  <si>
    <t>Kole Calhoun</t>
  </si>
  <si>
    <t>Paul DeJong</t>
  </si>
  <si>
    <t>Garrett Cooper</t>
  </si>
  <si>
    <t>Jason Heyward</t>
  </si>
  <si>
    <t>Christian Walker</t>
  </si>
  <si>
    <t>Maikel Franco</t>
  </si>
  <si>
    <t>Andrelton Simmons</t>
  </si>
  <si>
    <t>J.D. Davis</t>
  </si>
  <si>
    <t>Willson Contreras</t>
  </si>
  <si>
    <t>Mitch Haniger</t>
  </si>
  <si>
    <t>Evan Longoria</t>
  </si>
  <si>
    <t>David Peralta</t>
  </si>
  <si>
    <t>Mitch Moreland</t>
  </si>
  <si>
    <t>Miguel Sano</t>
  </si>
  <si>
    <t>Keston Hiura</t>
  </si>
  <si>
    <t>Josh Fuentes</t>
  </si>
  <si>
    <t>Javier Baez</t>
  </si>
  <si>
    <t>Dominic Smith</t>
  </si>
  <si>
    <t>Rougned Odor</t>
  </si>
  <si>
    <t>Yasmani Grandal</t>
  </si>
  <si>
    <t>Orlando Arcia</t>
  </si>
  <si>
    <t>Nick Ahmed</t>
  </si>
  <si>
    <t>Bryan Reynolds</t>
  </si>
  <si>
    <t>Teoscar Hernandez</t>
  </si>
  <si>
    <t>Clint Frazier</t>
  </si>
  <si>
    <t>Josh Reddick</t>
  </si>
  <si>
    <t>Adalberto Mondesi</t>
  </si>
  <si>
    <t>Nick Senzel</t>
  </si>
  <si>
    <t>Kevin Pillar</t>
  </si>
  <si>
    <t>Brandon Belt</t>
  </si>
  <si>
    <t>J.T. Realmuto</t>
  </si>
  <si>
    <t>Adam Frazier</t>
  </si>
  <si>
    <t>Justin Upton</t>
  </si>
  <si>
    <t>Freddy Galvis</t>
  </si>
  <si>
    <t>Ji-Man Choi</t>
  </si>
  <si>
    <t>Rio Ruiz</t>
  </si>
  <si>
    <t>Luis Arraez</t>
  </si>
  <si>
    <t>Josh Rojas</t>
  </si>
  <si>
    <t>David Dahl</t>
  </si>
  <si>
    <t>Will Smith</t>
  </si>
  <si>
    <t>J.P. Crawford</t>
  </si>
  <si>
    <t>Dylan Moore</t>
  </si>
  <si>
    <t>Brandon Crawford</t>
  </si>
  <si>
    <t>Rowdy Tellez</t>
  </si>
  <si>
    <t>Amed Rosario</t>
  </si>
  <si>
    <t>Avisail Garcia</t>
  </si>
  <si>
    <t>Randal Grichuk</t>
  </si>
  <si>
    <t>Raimel Tapia</t>
  </si>
  <si>
    <t>Josh Naylor</t>
  </si>
  <si>
    <t>Colin Moran</t>
  </si>
  <si>
    <t>Kevin Kiermaier</t>
  </si>
  <si>
    <t>Daniel Vogelbach</t>
  </si>
  <si>
    <t>Willy Adames</t>
  </si>
  <si>
    <t>Salvador Perez</t>
  </si>
  <si>
    <t>Ty France</t>
  </si>
  <si>
    <t>Ryan McMahon</t>
  </si>
  <si>
    <t>Manuel Margot</t>
  </si>
  <si>
    <t>Stephen Piscotty</t>
  </si>
  <si>
    <t>Joey Wendle</t>
  </si>
  <si>
    <t>James McCann</t>
  </si>
  <si>
    <t>A.J. Pollock</t>
  </si>
  <si>
    <t>Ryan Braun</t>
  </si>
  <si>
    <t>Austin Riley</t>
  </si>
  <si>
    <t>Jackie Bradley Jr.</t>
  </si>
  <si>
    <t>Dexter Fowler</t>
  </si>
  <si>
    <t>Jonathan Schoop</t>
  </si>
  <si>
    <t>Isiah Kiner-Falefa</t>
  </si>
  <si>
    <t>Chris Taylor</t>
  </si>
  <si>
    <t>Mitch Garver</t>
  </si>
  <si>
    <t>Albert Pujols</t>
  </si>
  <si>
    <t>Enrique Hernandez</t>
  </si>
  <si>
    <t>Lorenzo Cain</t>
  </si>
  <si>
    <t>Victor Robles</t>
  </si>
  <si>
    <t>Travis d'Arnaud</t>
  </si>
  <si>
    <t>Hunter Renfroe</t>
  </si>
  <si>
    <t>Gregory Polanco</t>
  </si>
  <si>
    <t>Wilmer Flores</t>
  </si>
  <si>
    <t>Steven Souza</t>
  </si>
  <si>
    <t>Shohei Ohtani</t>
  </si>
  <si>
    <t>Asdrubal Cabrera</t>
  </si>
  <si>
    <t>Carson Kelly</t>
  </si>
  <si>
    <t>Yadier Molina</t>
  </si>
  <si>
    <t>Tyler O'Neill</t>
  </si>
  <si>
    <t>Cedric Mullins</t>
  </si>
  <si>
    <t>JaCoby Jones</t>
  </si>
  <si>
    <t>Odubel Herrera</t>
  </si>
  <si>
    <t>Jurickson Profar</t>
  </si>
  <si>
    <t>Yandy Diaz</t>
  </si>
  <si>
    <t>Christian Vazquez</t>
  </si>
  <si>
    <t>Buster Posey</t>
  </si>
  <si>
    <t>Donovan Solano</t>
  </si>
  <si>
    <t>Victor Reyes</t>
  </si>
  <si>
    <t>Miguel Andujar</t>
  </si>
  <si>
    <t>Robbie Grossman</t>
  </si>
  <si>
    <t>Justin Bour</t>
  </si>
  <si>
    <t>Gerardo Parra</t>
  </si>
  <si>
    <t>Adam Duvall</t>
  </si>
  <si>
    <t>Nate Lowe</t>
  </si>
  <si>
    <t>Harrison Bader</t>
  </si>
  <si>
    <t>David Bote</t>
  </si>
  <si>
    <t>Adam Haseley</t>
  </si>
  <si>
    <t>Erik Gonzalez</t>
  </si>
  <si>
    <t>Jonathan Villar</t>
  </si>
  <si>
    <t>Austin Nola</t>
  </si>
  <si>
    <t>Kevin Newman</t>
  </si>
  <si>
    <t>Gary Sanchez</t>
  </si>
  <si>
    <t>Johan Camargo</t>
  </si>
  <si>
    <t>Willians Astudillo</t>
  </si>
  <si>
    <t>Jose Marmolejos</t>
  </si>
  <si>
    <t>Ryan McBroom</t>
  </si>
  <si>
    <t>Omar Narvaez</t>
  </si>
  <si>
    <t>Matt Joyce</t>
  </si>
  <si>
    <t>Nicky Lopez</t>
  </si>
  <si>
    <t>Pedro Severino</t>
  </si>
  <si>
    <t>Martin Maldonado</t>
  </si>
  <si>
    <t>Ryan Zimmerman</t>
  </si>
  <si>
    <t>Aledmys Diaz</t>
  </si>
  <si>
    <t>Yan Gomes</t>
  </si>
  <si>
    <t>Tom Murphy</t>
  </si>
  <si>
    <t>Tucker Barnhart</t>
  </si>
  <si>
    <t>Andrew Stevenson</t>
  </si>
  <si>
    <t>Oscar Mercado</t>
  </si>
  <si>
    <t>Matt Thaiss</t>
  </si>
  <si>
    <t>Joc Pederson</t>
  </si>
  <si>
    <t>Dee Gordon</t>
  </si>
  <si>
    <t>Jose Trevino</t>
  </si>
  <si>
    <t>Marwin Gonzalez</t>
  </si>
  <si>
    <t>C.J. Cron</t>
  </si>
  <si>
    <t>Jordy Mercer</t>
  </si>
  <si>
    <t>Tyler Wade</t>
  </si>
  <si>
    <t>Ben Gamel</t>
  </si>
  <si>
    <t>Jorge Alfaro</t>
  </si>
  <si>
    <t>Danny Santana</t>
  </si>
  <si>
    <t>Scott Kingery</t>
  </si>
  <si>
    <t>Ha-seong Kim</t>
  </si>
  <si>
    <t>Brett Gardner</t>
  </si>
  <si>
    <t>Hanser Alberto</t>
  </si>
  <si>
    <t>Wilson Ramos</t>
  </si>
  <si>
    <t>Max Stassi</t>
  </si>
  <si>
    <t>Jonathan Arauz</t>
  </si>
  <si>
    <t>JT Riddle</t>
  </si>
  <si>
    <t>Niko Goodrum</t>
  </si>
  <si>
    <t>Danny Mendick</t>
  </si>
  <si>
    <t>Michael Chavis</t>
  </si>
  <si>
    <t>Andrew Benintendi</t>
  </si>
  <si>
    <t>Jon Berti</t>
  </si>
  <si>
    <t>Jose Peraza</t>
  </si>
  <si>
    <t>Eric Sogard</t>
  </si>
  <si>
    <t>Mike Brosseau</t>
  </si>
  <si>
    <t>Domingo Leyba</t>
  </si>
  <si>
    <t>Pat Valaika</t>
  </si>
  <si>
    <t>Harold Ramirez</t>
  </si>
  <si>
    <t>Adam Engel</t>
  </si>
  <si>
    <t>Chad Pinder</t>
  </si>
  <si>
    <t>Tyrone Taylor</t>
  </si>
  <si>
    <t>Brad Miller</t>
  </si>
  <si>
    <t>Leury Garcia</t>
  </si>
  <si>
    <t>Brian O'Grady</t>
  </si>
  <si>
    <t>Garrett Hampson</t>
  </si>
  <si>
    <t>Danny Jansen</t>
  </si>
  <si>
    <t>Jason Kipnis</t>
  </si>
  <si>
    <t>Kyle Higashioka</t>
  </si>
  <si>
    <t>Yadiel Hernandez</t>
  </si>
  <si>
    <t>Luis Guillorme</t>
  </si>
  <si>
    <t>Edwin Encarnacion</t>
  </si>
  <si>
    <t>Nomar Mazara</t>
  </si>
  <si>
    <t>Franklin Barreto</t>
  </si>
  <si>
    <t>Joe Panik</t>
  </si>
  <si>
    <t>Yolmer Sanchez</t>
  </si>
  <si>
    <t>Carlos Tocci</t>
  </si>
  <si>
    <t>Roberto Perez</t>
  </si>
  <si>
    <t>Franchy Cordero</t>
  </si>
  <si>
    <t>Luis Urias</t>
  </si>
  <si>
    <t>Kurt Suzuki</t>
  </si>
  <si>
    <t>Jacob Stallings</t>
  </si>
  <si>
    <t>Renato Nunez</t>
  </si>
  <si>
    <t>Eli White</t>
  </si>
  <si>
    <t>Edmundo Sosa</t>
  </si>
  <si>
    <t>Jon Jay</t>
  </si>
  <si>
    <t>Nick Tanielu</t>
  </si>
  <si>
    <t>Jake Lamb</t>
  </si>
  <si>
    <t>Bradley Zimmer</t>
  </si>
  <si>
    <t>Cameron Maybin</t>
  </si>
  <si>
    <t>Lewis Brinson</t>
  </si>
  <si>
    <t>Phillip Evans</t>
  </si>
  <si>
    <t>Mike Zunino</t>
  </si>
  <si>
    <t>Tony Kemp</t>
  </si>
  <si>
    <t>Michael Taylor</t>
  </si>
  <si>
    <t>Albert Almora</t>
  </si>
  <si>
    <t>Jake Bauers</t>
  </si>
  <si>
    <t>Alex De Goti</t>
  </si>
  <si>
    <t>Ronnie Dawson</t>
  </si>
  <si>
    <t>Chas McCormick</t>
  </si>
  <si>
    <t>Matt Carpenter</t>
  </si>
  <si>
    <t>Jay Bruce</t>
  </si>
  <si>
    <t>Derek Dietrich</t>
  </si>
  <si>
    <t>Jake Cave</t>
  </si>
  <si>
    <t>Ender Inciarte</t>
  </si>
  <si>
    <t>Tomas Nido</t>
  </si>
  <si>
    <t>Shed Long</t>
  </si>
  <si>
    <t>Richie Martin</t>
  </si>
  <si>
    <t>Brock Holt</t>
  </si>
  <si>
    <t>Jace Peterson</t>
  </si>
  <si>
    <t>Ryan O'Hearn</t>
  </si>
  <si>
    <t>Stephen Vogt</t>
  </si>
  <si>
    <t>Tyler White</t>
  </si>
  <si>
    <t>Travis Shaw</t>
  </si>
  <si>
    <t>Austin Slater</t>
  </si>
  <si>
    <t>Cheslor Cuthbert</t>
  </si>
  <si>
    <t>Victor Caratini</t>
  </si>
  <si>
    <t>Luis Torrens</t>
  </si>
  <si>
    <t>Jed Lowrie</t>
  </si>
  <si>
    <t>Billy McKinney</t>
  </si>
  <si>
    <t>Pablo Sandoval</t>
  </si>
  <si>
    <t>Chance Sisco</t>
  </si>
  <si>
    <t>Tyler Naquin</t>
  </si>
  <si>
    <t>Todd Frazier</t>
  </si>
  <si>
    <t>Luis Barrera</t>
  </si>
  <si>
    <t>Luis Rengifo</t>
  </si>
  <si>
    <t>Phil Gosselin</t>
  </si>
  <si>
    <t>Wilmer Difo</t>
  </si>
  <si>
    <t>Magneuris Sierra</t>
  </si>
  <si>
    <t>Delino DeShields</t>
  </si>
  <si>
    <t>Ivan Castillo</t>
  </si>
  <si>
    <t>Greg Bird</t>
  </si>
  <si>
    <t>Jake Marisnick</t>
  </si>
  <si>
    <t>DJ Stewart</t>
  </si>
  <si>
    <t>Cesar Puello</t>
  </si>
  <si>
    <t>Khris Davis</t>
  </si>
  <si>
    <t>Isan Diaz</t>
  </si>
  <si>
    <t>Roman Quinn</t>
  </si>
  <si>
    <t>Austin Barnes</t>
  </si>
  <si>
    <t>Trent Giambrone</t>
  </si>
  <si>
    <t>Ronald Guzman</t>
  </si>
  <si>
    <t>John Hicks</t>
  </si>
  <si>
    <t>Alfredo Rodriguez</t>
  </si>
  <si>
    <t>Chris Davis</t>
  </si>
  <si>
    <t>Welington Castillo</t>
  </si>
  <si>
    <t>Jose Siri</t>
  </si>
  <si>
    <t>Jonathan Lucroy</t>
  </si>
  <si>
    <t>Brandon Drury</t>
  </si>
  <si>
    <t>Austin Romine</t>
  </si>
  <si>
    <t>Alex Blandino</t>
  </si>
  <si>
    <t>Tony Wolters</t>
  </si>
  <si>
    <t>Chris Herrmann</t>
  </si>
  <si>
    <t>Jacob Nottingham</t>
  </si>
  <si>
    <t>Elias Diaz</t>
  </si>
  <si>
    <t>Jordan Luplow</t>
  </si>
  <si>
    <t>Francisco Mejia</t>
  </si>
  <si>
    <t>Gavin Sheets</t>
  </si>
  <si>
    <t>Christian Arroyo</t>
  </si>
  <si>
    <t>Robel Garcia</t>
  </si>
  <si>
    <t>Brian Goodwin</t>
  </si>
  <si>
    <t>Chad Wallach</t>
  </si>
  <si>
    <t>Matt Beaty</t>
  </si>
  <si>
    <t>Andrew Romine</t>
  </si>
  <si>
    <t>Yairo Munoz</t>
  </si>
  <si>
    <t>Trayce Thompson</t>
  </si>
  <si>
    <t>Luke Raley</t>
  </si>
  <si>
    <t>Michael Gettys</t>
  </si>
  <si>
    <t>Marcus Wilson</t>
  </si>
  <si>
    <t>Santiago Espinal</t>
  </si>
  <si>
    <t>Thairo Estrada</t>
  </si>
  <si>
    <t>Andrew Velazquez</t>
  </si>
  <si>
    <t>Abraham Almonte</t>
  </si>
  <si>
    <t>Richard Urena</t>
  </si>
  <si>
    <t>Pedro Florimon</t>
  </si>
  <si>
    <t>Ka'ai Tom</t>
  </si>
  <si>
    <t>Taylor Ward</t>
  </si>
  <si>
    <t>Guillermo Heredia</t>
  </si>
  <si>
    <t>Jake Noll</t>
  </si>
  <si>
    <t>Wyatt Mathisen</t>
  </si>
  <si>
    <t>Dylan Cozens</t>
  </si>
  <si>
    <t>Tim Locastro</t>
  </si>
  <si>
    <t>Rafael Ortega</t>
  </si>
  <si>
    <t>Jarrod Dyson</t>
  </si>
  <si>
    <t>Brett Phillips</t>
  </si>
  <si>
    <t>Kevin Plawecki</t>
  </si>
  <si>
    <t>Tzu-Wei Lin</t>
  </si>
  <si>
    <t>Rob Refsnyder</t>
  </si>
  <si>
    <t>Patrick Kivlehan</t>
  </si>
  <si>
    <t>Jason Vosler</t>
  </si>
  <si>
    <t>Josh Harrison</t>
  </si>
  <si>
    <t>Hernan Perez</t>
  </si>
  <si>
    <t>Donovan Walton</t>
  </si>
  <si>
    <t>Darin Ruf</t>
  </si>
  <si>
    <t>Ramon Urias</t>
  </si>
  <si>
    <t>Josh VanMeter</t>
  </si>
  <si>
    <t>Sam Haggerty</t>
  </si>
  <si>
    <t>Nick Heath</t>
  </si>
  <si>
    <t>Curt Casali</t>
  </si>
  <si>
    <t>Kyle Holder</t>
  </si>
  <si>
    <t>Marco Hernandez</t>
  </si>
  <si>
    <t>Andrew Knapp</t>
  </si>
  <si>
    <t>Jake Burger</t>
  </si>
  <si>
    <t>Justin Williams</t>
  </si>
  <si>
    <t>Patrick Wisdom</t>
  </si>
  <si>
    <t>Max Schrock</t>
  </si>
  <si>
    <t>Harold Castro</t>
  </si>
  <si>
    <t>Akil Baddoo</t>
  </si>
  <si>
    <t>Charlie Culberson</t>
  </si>
  <si>
    <t>Yasmany Tomas</t>
  </si>
  <si>
    <t>Dwight Smith</t>
  </si>
  <si>
    <t>Josh Palacios</t>
  </si>
  <si>
    <t>Mike Ford</t>
  </si>
  <si>
    <t>Alex Avila</t>
  </si>
  <si>
    <t>Christin Stewart</t>
  </si>
  <si>
    <t>Aramis Garcia</t>
  </si>
  <si>
    <t>Austin Hedges</t>
  </si>
  <si>
    <t>Mark Mathias</t>
  </si>
  <si>
    <t>Cam Gallagher</t>
  </si>
  <si>
    <t>Phillip Ervin</t>
  </si>
  <si>
    <t>Yermin Mercedes</t>
  </si>
  <si>
    <t>Luis Gonzalez</t>
  </si>
  <si>
    <t>Braden Bishop</t>
  </si>
  <si>
    <t>Darick Hall</t>
  </si>
  <si>
    <t>Kyle Farmer</t>
  </si>
  <si>
    <t>Keon Broxton</t>
  </si>
  <si>
    <t>Tyler Krieger</t>
  </si>
  <si>
    <t>Breyvic Valera</t>
  </si>
  <si>
    <t>Jonah Heim</t>
  </si>
  <si>
    <t>Jonathan Davis</t>
  </si>
  <si>
    <t>Scott Heineman</t>
  </si>
  <si>
    <t>Nick Maton</t>
  </si>
  <si>
    <t>Mark Payton</t>
  </si>
  <si>
    <t>Yonathan Daza</t>
  </si>
  <si>
    <t>Kevan Smith</t>
  </si>
  <si>
    <t>Ryan Goins</t>
  </si>
  <si>
    <t>Jack Mayfield</t>
  </si>
  <si>
    <t>Travis Jankowski</t>
  </si>
  <si>
    <t>Kevin Kramer</t>
  </si>
  <si>
    <t>Aristides Aquino</t>
  </si>
  <si>
    <t>Bubba Starling</t>
  </si>
  <si>
    <t>Joshua Lowe</t>
  </si>
  <si>
    <t>Tomas Telis</t>
  </si>
  <si>
    <t>Garrett Whitley</t>
  </si>
  <si>
    <t>John Nogowski</t>
  </si>
  <si>
    <t>Travis Demeritte</t>
  </si>
  <si>
    <t>Dom Nunez</t>
  </si>
  <si>
    <t>Zach Green</t>
  </si>
  <si>
    <t>Manny Pina</t>
  </si>
  <si>
    <t>Ronald Torreyes</t>
  </si>
  <si>
    <t>Sam Travis</t>
  </si>
  <si>
    <t>Luis Liberato</t>
  </si>
  <si>
    <t>Carlos Perez</t>
  </si>
  <si>
    <t>Ehire Adrianza</t>
  </si>
  <si>
    <t>Kelvin Gutierrez</t>
  </si>
  <si>
    <t>Daniel Pinero</t>
  </si>
  <si>
    <t>LaMonte Wade</t>
  </si>
  <si>
    <t>Matt Duffy</t>
  </si>
  <si>
    <t>Anthony Bemboom</t>
  </si>
  <si>
    <t>Rafael Marchan</t>
  </si>
  <si>
    <t>Chris Owings</t>
  </si>
  <si>
    <t>Seby Zavala</t>
  </si>
  <si>
    <t>Dustin Fowler</t>
  </si>
  <si>
    <t>Derek Hill</t>
  </si>
  <si>
    <t>Mike Tauchman</t>
  </si>
  <si>
    <t>Steven Duggar</t>
  </si>
  <si>
    <t>Matt Davidson</t>
  </si>
  <si>
    <t>Brett Cumberland</t>
  </si>
  <si>
    <t>Pablo Reyes</t>
  </si>
  <si>
    <t>Troy Stokes</t>
  </si>
  <si>
    <t>Hunter Owen</t>
  </si>
  <si>
    <t>Michael Perez</t>
  </si>
  <si>
    <t>Tres Barrera</t>
  </si>
  <si>
    <t>Abraham Toro-Hernandez</t>
  </si>
  <si>
    <t>Billy Hamilton</t>
  </si>
  <si>
    <t>Kyle Garlick</t>
  </si>
  <si>
    <t>Tyler Heineman</t>
  </si>
  <si>
    <t>Deivi Grullon</t>
  </si>
  <si>
    <t>Beau Taylor</t>
  </si>
  <si>
    <t>Derek Fisher</t>
  </si>
  <si>
    <t>Daniel Robertson</t>
  </si>
  <si>
    <t>Robinson Chirinos</t>
  </si>
  <si>
    <t>Chadwick Tromp</t>
  </si>
  <si>
    <t>Drew Butera</t>
  </si>
  <si>
    <t>Vimael Machin</t>
  </si>
  <si>
    <t>Joseph Odom</t>
  </si>
  <si>
    <t>Juan Lagares</t>
  </si>
  <si>
    <t>Dustin Garneau</t>
  </si>
  <si>
    <t>Austin Dean</t>
  </si>
  <si>
    <t>Jason Castro</t>
  </si>
  <si>
    <t>Grayson Greiner</t>
  </si>
  <si>
    <t>Reese McGuire</t>
  </si>
  <si>
    <t>Ildemaro Vargas</t>
  </si>
  <si>
    <t>Tim Lopes</t>
  </si>
  <si>
    <t>Ali Sanchez</t>
  </si>
  <si>
    <t>Joe Hudson</t>
  </si>
  <si>
    <t>Meibrys Viloria</t>
  </si>
  <si>
    <t>Greg Garcia</t>
  </si>
  <si>
    <t>Mike Freeman</t>
  </si>
  <si>
    <t>Eric Haase</t>
  </si>
  <si>
    <t>Jeff Mathis</t>
  </si>
  <si>
    <t>Sandy Leon</t>
  </si>
  <si>
    <t>Luke Maile</t>
  </si>
  <si>
    <t>Jose Martinez</t>
  </si>
  <si>
    <t>Andres Angulo</t>
  </si>
  <si>
    <t>Amalani Fukofuka</t>
  </si>
  <si>
    <t>Andres Melendez</t>
  </si>
  <si>
    <t>Juan Ciriaco</t>
  </si>
  <si>
    <t>Glynn Davis</t>
  </si>
  <si>
    <t>Johan Cruz</t>
  </si>
  <si>
    <t>Alex McKenna</t>
  </si>
  <si>
    <t>Nick Martini</t>
  </si>
  <si>
    <t>Pablo Abreu</t>
  </si>
  <si>
    <t>Dylan Hardy</t>
  </si>
  <si>
    <t>Garrison Schwartz</t>
  </si>
  <si>
    <t>Anthony Dirocie</t>
  </si>
  <si>
    <t>Scott Schebler</t>
  </si>
  <si>
    <t>Tre Gantt</t>
  </si>
  <si>
    <t>Jacob Heyward</t>
  </si>
  <si>
    <t>Danny Mars</t>
  </si>
  <si>
    <t>Pete Kozma</t>
  </si>
  <si>
    <t>Ozzie Martinez</t>
  </si>
  <si>
    <t>Tim Remes</t>
  </si>
  <si>
    <t>Daniel Torres</t>
  </si>
  <si>
    <t>Webster Rivas</t>
  </si>
  <si>
    <t>Kirvin Moesquit</t>
  </si>
  <si>
    <t>Orlando Martinez</t>
  </si>
  <si>
    <t>Walter Ibarra</t>
  </si>
  <si>
    <t>Ty Ross</t>
  </si>
  <si>
    <t>Adam Law</t>
  </si>
  <si>
    <t>Rudy Martin</t>
  </si>
  <si>
    <t>Miles Mastrobuoni</t>
  </si>
  <si>
    <t>K.C. Hobson</t>
  </si>
  <si>
    <t>Drew Stankiewicz</t>
  </si>
  <si>
    <t>Jared King</t>
  </si>
  <si>
    <t>Harrison Wenson</t>
  </si>
  <si>
    <t>Eric Filia</t>
  </si>
  <si>
    <t>Jonny Homza</t>
  </si>
  <si>
    <t>Andrew Aplin</t>
  </si>
  <si>
    <t>Chad Hinshaw</t>
  </si>
  <si>
    <t>Anibal Sierra</t>
  </si>
  <si>
    <t>Dan Rohlfing</t>
  </si>
  <si>
    <t>Andy Vasquez</t>
  </si>
  <si>
    <t>Marty Herum</t>
  </si>
  <si>
    <t>Jake Ring</t>
  </si>
  <si>
    <t>Kyle Barrett</t>
  </si>
  <si>
    <t>Kole Enright</t>
  </si>
  <si>
    <t>C.J. McElroy</t>
  </si>
  <si>
    <t>Cal Towey</t>
  </si>
  <si>
    <t>Matt Skole</t>
  </si>
  <si>
    <t>River Stevens</t>
  </si>
  <si>
    <t>Jake Adams</t>
  </si>
  <si>
    <t>Jose Pujols</t>
  </si>
  <si>
    <t>Tyler Filliben</t>
  </si>
  <si>
    <t>Starling Heredia</t>
  </si>
  <si>
    <t>Danny Diekroeger</t>
  </si>
  <si>
    <t>Kyle McCann</t>
  </si>
  <si>
    <t>Leonel Valera</t>
  </si>
  <si>
    <t>Austin Bernard</t>
  </si>
  <si>
    <t>Marten Gasparini</t>
  </si>
  <si>
    <t>Tate Matheny</t>
  </si>
  <si>
    <t>Devin Hairston</t>
  </si>
  <si>
    <t>Josh Stowers</t>
  </si>
  <si>
    <t>Bobby Honeyman</t>
  </si>
  <si>
    <t>Carmen Benedetti</t>
  </si>
  <si>
    <t>Tucker Neuhaus</t>
  </si>
  <si>
    <t>Jameson Fisher</t>
  </si>
  <si>
    <t>Logan Taylor</t>
  </si>
  <si>
    <t>Zack Kone</t>
  </si>
  <si>
    <t>Jose Rondon</t>
  </si>
  <si>
    <t>Jace Conrad</t>
  </si>
  <si>
    <t>Kort Peterson</t>
  </si>
  <si>
    <t>Barrett Barnes</t>
  </si>
  <si>
    <t>Connor Kopach</t>
  </si>
  <si>
    <t>Sam McMillan</t>
  </si>
  <si>
    <t>Logan Ice</t>
  </si>
  <si>
    <t>Elier Hernandez</t>
  </si>
  <si>
    <t>Jhonny Pereda</t>
  </si>
  <si>
    <t>Conrad Gregor</t>
  </si>
  <si>
    <t>Joe Dunand</t>
  </si>
  <si>
    <t>Kacy Clemens</t>
  </si>
  <si>
    <t>Jordan Qsar</t>
  </si>
  <si>
    <t>Jeremias Pineda</t>
  </si>
  <si>
    <t>Roberto Baldoquin</t>
  </si>
  <si>
    <t>Erich Weiss</t>
  </si>
  <si>
    <t>Dane Hutcheon</t>
  </si>
  <si>
    <t>Jordan Edgerton</t>
  </si>
  <si>
    <t>Brian Hernandez</t>
  </si>
  <si>
    <t>Jordan Gore</t>
  </si>
  <si>
    <t>Balbino Fuenmayor</t>
  </si>
  <si>
    <t>Ryan Fitzgerald</t>
  </si>
  <si>
    <t>Brennon Lund</t>
  </si>
  <si>
    <t>Chantz Mack</t>
  </si>
  <si>
    <t>Alejandro Garcia</t>
  </si>
  <si>
    <t>Seth Conner</t>
  </si>
  <si>
    <t>Reed Harper</t>
  </si>
  <si>
    <t>Drew Robinson</t>
  </si>
  <si>
    <t>Alan Garcia</t>
  </si>
  <si>
    <t>Caleb Gindl</t>
  </si>
  <si>
    <t>Jordy Lara</t>
  </si>
  <si>
    <t>Anthony Mulrine</t>
  </si>
  <si>
    <t>Alay Lago</t>
  </si>
  <si>
    <t>Stefan Sabol</t>
  </si>
  <si>
    <t>Joey Pankake</t>
  </si>
  <si>
    <t>Kyri Washington</t>
  </si>
  <si>
    <t>Zach Nehrir</t>
  </si>
  <si>
    <t>Adam Weisenburger</t>
  </si>
  <si>
    <t>Jake Meyers</t>
  </si>
  <si>
    <t>Shane Hoelscher</t>
  </si>
  <si>
    <t>Yunesky Sanchez</t>
  </si>
  <si>
    <t>Andrew Susac</t>
  </si>
  <si>
    <t>K.J. Woods</t>
  </si>
  <si>
    <t>Franklin Labour</t>
  </si>
  <si>
    <t>J.C. Escarra</t>
  </si>
  <si>
    <t>Kevin Torres</t>
  </si>
  <si>
    <t>Jose Sanchez</t>
  </si>
  <si>
    <t>Cole Stobbe</t>
  </si>
  <si>
    <t>Ryan Lavarnway</t>
  </si>
  <si>
    <t>Nonie Williams</t>
  </si>
  <si>
    <t>Hunter Feduccia</t>
  </si>
  <si>
    <t>Chris Berset</t>
  </si>
  <si>
    <t>Manuel Geraldo</t>
  </si>
  <si>
    <t>Kevonte Mitchell</t>
  </si>
  <si>
    <t>Cody Ramer</t>
  </si>
  <si>
    <t>Joey Wong</t>
  </si>
  <si>
    <t>Maikis De La Cruz</t>
  </si>
  <si>
    <t>Robert Perez</t>
  </si>
  <si>
    <t>Chris Rabago</t>
  </si>
  <si>
    <t>Christian Colon</t>
  </si>
  <si>
    <t>Jake Gatewood</t>
  </si>
  <si>
    <t>Junior Arias</t>
  </si>
  <si>
    <t>Johnny Giavotella</t>
  </si>
  <si>
    <t>Rashad Crawford</t>
  </si>
  <si>
    <t>Kyle Survance</t>
  </si>
  <si>
    <t>Sebastian Espino</t>
  </si>
  <si>
    <t>Cristian Paulino</t>
  </si>
  <si>
    <t>Kodie Tidwell</t>
  </si>
  <si>
    <t>Zach Walters</t>
  </si>
  <si>
    <t>Isaac Collins</t>
  </si>
  <si>
    <t>Jerry Downs</t>
  </si>
  <si>
    <t>Daniel Lockhart</t>
  </si>
  <si>
    <t>Michael Osinski</t>
  </si>
  <si>
    <t>Mason McCoy</t>
  </si>
  <si>
    <t>Gabriel Bracamonte</t>
  </si>
  <si>
    <t>Ian Sagdal</t>
  </si>
  <si>
    <t>Ryan January</t>
  </si>
  <si>
    <t>Andrew Pullin</t>
  </si>
  <si>
    <t>Josh Tobias</t>
  </si>
  <si>
    <t>Bryan Mejia</t>
  </si>
  <si>
    <t>John Silviano</t>
  </si>
  <si>
    <t>Dermis Garcia</t>
  </si>
  <si>
    <t>Robert Hassell</t>
  </si>
  <si>
    <t>Emmanuel Rivera</t>
  </si>
  <si>
    <t>Gage Canning</t>
  </si>
  <si>
    <t>Anthony Garcia</t>
  </si>
  <si>
    <t>Mark Contreras</t>
  </si>
  <si>
    <t>Dean Nevarez</t>
  </si>
  <si>
    <t>T.J. Rivera</t>
  </si>
  <si>
    <t>Rando Moreno</t>
  </si>
  <si>
    <t>J.P. Sportman</t>
  </si>
  <si>
    <t>Pedro Alvarez</t>
  </si>
  <si>
    <t>Luke Ritter</t>
  </si>
  <si>
    <t>Max White</t>
  </si>
  <si>
    <t>Griffin Benson</t>
  </si>
  <si>
    <t>Justin Bohn</t>
  </si>
  <si>
    <t>Brallan Perez</t>
  </si>
  <si>
    <t>Luis Carpio</t>
  </si>
  <si>
    <t>Brandon Brosher</t>
  </si>
  <si>
    <t>Cameron Cannon</t>
  </si>
  <si>
    <t>Jay Gonzalez</t>
  </si>
  <si>
    <t>Brenden Webb</t>
  </si>
  <si>
    <t>Derrik Gibson</t>
  </si>
  <si>
    <t>Luis Santana</t>
  </si>
  <si>
    <t>Austin Upshaw</t>
  </si>
  <si>
    <t>Brandon Snyder</t>
  </si>
  <si>
    <t>Michael Miller</t>
  </si>
  <si>
    <t>Jose Duarte</t>
  </si>
  <si>
    <t>T.J. Nichting</t>
  </si>
  <si>
    <t>Logan Driscoll</t>
  </si>
  <si>
    <t>Juan Carlos Linares</t>
  </si>
  <si>
    <t>Eric Jagielo</t>
  </si>
  <si>
    <t>Ernesto Liberatore</t>
  </si>
  <si>
    <t>Vinny Capra</t>
  </si>
  <si>
    <t>Drew Ellis</t>
  </si>
  <si>
    <t>Tuffy Gosewisch</t>
  </si>
  <si>
    <t>Andy Wilkins</t>
  </si>
  <si>
    <t>Jordan Betts</t>
  </si>
  <si>
    <t>Juremi Profar</t>
  </si>
  <si>
    <t>Heiker Meneses</t>
  </si>
  <si>
    <t>Eduardo Nunez</t>
  </si>
  <si>
    <t>Freddy Fermin</t>
  </si>
  <si>
    <t>Alberto Rodriguez</t>
  </si>
  <si>
    <t>Kean Wong</t>
  </si>
  <si>
    <t>Casey Schroeder</t>
  </si>
  <si>
    <t>Tyreque Reed</t>
  </si>
  <si>
    <t>Colby Lusignan</t>
  </si>
  <si>
    <t>Jaylen Palmer</t>
  </si>
  <si>
    <t>Brandon Montgomery</t>
  </si>
  <si>
    <t>Marcus Mooney</t>
  </si>
  <si>
    <t>Jacob Bosiokovic</t>
  </si>
  <si>
    <t>J.J. Matijevic</t>
  </si>
  <si>
    <t>Peter Van Gansen</t>
  </si>
  <si>
    <t>Connor Joe</t>
  </si>
  <si>
    <t>Michael Almanzar</t>
  </si>
  <si>
    <t>Natanael Delgado</t>
  </si>
  <si>
    <t>Josh Whitaker</t>
  </si>
  <si>
    <t>Henry Castillo</t>
  </si>
  <si>
    <t>Kevin Cornelius</t>
  </si>
  <si>
    <t>Tanner Rahier</t>
  </si>
  <si>
    <t>Jorge Saez</t>
  </si>
  <si>
    <t>Norberto Obeso</t>
  </si>
  <si>
    <t>Gabriel Maciel</t>
  </si>
  <si>
    <t>Rusney Castillo</t>
  </si>
  <si>
    <t>Jake Lowery</t>
  </si>
  <si>
    <t>Cole Freeman</t>
  </si>
  <si>
    <t>Daniel Descalso</t>
  </si>
  <si>
    <t>Craig Gentry</t>
  </si>
  <si>
    <t>Ryan Hissey</t>
  </si>
  <si>
    <t>Mel Rojas</t>
  </si>
  <si>
    <t>Gabriel Guerrero</t>
  </si>
  <si>
    <t>Silento Sayles</t>
  </si>
  <si>
    <t>Caleb Adams</t>
  </si>
  <si>
    <t>Socrates Brito</t>
  </si>
  <si>
    <t>Micah Gibbs</t>
  </si>
  <si>
    <t>Gunnar Heidt</t>
  </si>
  <si>
    <t>Seth Spivey</t>
  </si>
  <si>
    <t>Jesse Berardi</t>
  </si>
  <si>
    <t>Tre Carter</t>
  </si>
  <si>
    <t>Ian Desmond</t>
  </si>
  <si>
    <t>Deury Carrasco</t>
  </si>
  <si>
    <t>Kaleb Cowart</t>
  </si>
  <si>
    <t>Wesley Jones</t>
  </si>
  <si>
    <t>Justin Twine</t>
  </si>
  <si>
    <t>Juan Fernandez</t>
  </si>
  <si>
    <t>Bryan Lavastida</t>
  </si>
  <si>
    <t>Victor Roache</t>
  </si>
  <si>
    <t>Andretty Cordero</t>
  </si>
  <si>
    <t>Rehiner Cordova</t>
  </si>
  <si>
    <t>David Freitas</t>
  </si>
  <si>
    <t>Brandon Trinkwon</t>
  </si>
  <si>
    <t>Collin Ferguson</t>
  </si>
  <si>
    <t>Sherman Johnson</t>
  </si>
  <si>
    <t>Brandt Stallings</t>
  </si>
  <si>
    <t>Carl Wise</t>
  </si>
  <si>
    <t>Jose Lobaton</t>
  </si>
  <si>
    <t>Angel Aguilar</t>
  </si>
  <si>
    <t>Angel Lopez Alvarez</t>
  </si>
  <si>
    <t>Cody Freeman</t>
  </si>
  <si>
    <t>Max Burt</t>
  </si>
  <si>
    <t>Trenton Brooks</t>
  </si>
  <si>
    <t>Eguy Rosario</t>
  </si>
  <si>
    <t>Colby Woodmansee</t>
  </si>
  <si>
    <t>Jhon Nunez</t>
  </si>
  <si>
    <t>Ulysses Cantu</t>
  </si>
  <si>
    <t>Connor Hollis</t>
  </si>
  <si>
    <t>Eddy Martinez</t>
  </si>
  <si>
    <t>Miles Gordon</t>
  </si>
  <si>
    <t>Louis Silverio</t>
  </si>
  <si>
    <t>Carlos Herrera</t>
  </si>
  <si>
    <t>Stephen Wickens</t>
  </si>
  <si>
    <t>Brandon Wagner</t>
  </si>
  <si>
    <t>Jake Smolinski</t>
  </si>
  <si>
    <t>Narciso Crook</t>
  </si>
  <si>
    <t>Enmanuel Valdez</t>
  </si>
  <si>
    <t>Ryan Stephens</t>
  </si>
  <si>
    <t>Demetrius Sims</t>
  </si>
  <si>
    <t>Aneury Tavarez</t>
  </si>
  <si>
    <t>Jake Hager</t>
  </si>
  <si>
    <t>Jamie Ritchie</t>
  </si>
  <si>
    <t>Anthony Seigler</t>
  </si>
  <si>
    <t>Paulo Orlando</t>
  </si>
  <si>
    <t>James Roberts</t>
  </si>
  <si>
    <t>Charlie Valerio</t>
  </si>
  <si>
    <t>Nick Northcut</t>
  </si>
  <si>
    <t>Drew Vettleson</t>
  </si>
  <si>
    <t>Ben Troike</t>
  </si>
  <si>
    <t>Vince Fernandez</t>
  </si>
  <si>
    <t>Matt Juengel</t>
  </si>
  <si>
    <t>Yeltsin Gudino</t>
  </si>
  <si>
    <t>Philip Clarke</t>
  </si>
  <si>
    <t>Andrew Moritz</t>
  </si>
  <si>
    <t>Jax Biggers</t>
  </si>
  <si>
    <t>Gustavo Nunez</t>
  </si>
  <si>
    <t>Mike Miller</t>
  </si>
  <si>
    <t>Gareth Morgan</t>
  </si>
  <si>
    <t>Tyler Esplin</t>
  </si>
  <si>
    <t>Luis Tejada</t>
  </si>
  <si>
    <t>Jake Yacinich</t>
  </si>
  <si>
    <t>Stephen Wrenn</t>
  </si>
  <si>
    <t>Todd Czinege</t>
  </si>
  <si>
    <t>Kevin Josephina</t>
  </si>
  <si>
    <t>Gavin Collins</t>
  </si>
  <si>
    <t>Cooper Johnson</t>
  </si>
  <si>
    <t>J.B. Woodman</t>
  </si>
  <si>
    <t>Alex Murphy</t>
  </si>
  <si>
    <t>Willie MacIver</t>
  </si>
  <si>
    <t>David Mackinnon</t>
  </si>
  <si>
    <t>Eric Campbell</t>
  </si>
  <si>
    <t>Preston Palmeiro</t>
  </si>
  <si>
    <t>Reggie Pruitt</t>
  </si>
  <si>
    <t>Ryan LaMarre</t>
  </si>
  <si>
    <t>Andre Lipcius</t>
  </si>
  <si>
    <t>Daniel Castro</t>
  </si>
  <si>
    <t>Trae Arbet</t>
  </si>
  <si>
    <t>Abiatal Avelino</t>
  </si>
  <si>
    <t>Trever Allen</t>
  </si>
  <si>
    <t>Jason Lopez</t>
  </si>
  <si>
    <t>Yonny Hernandez</t>
  </si>
  <si>
    <t>Jared Reaves</t>
  </si>
  <si>
    <t>Rymer Liriano</t>
  </si>
  <si>
    <t>Julian Leon</t>
  </si>
  <si>
    <t>Cesar Galvez</t>
  </si>
  <si>
    <t>Sean Godfrey</t>
  </si>
  <si>
    <t>Zach Daniels</t>
  </si>
  <si>
    <t>Brendon Davis</t>
  </si>
  <si>
    <t>Alex Swim</t>
  </si>
  <si>
    <t>Jim Haley</t>
  </si>
  <si>
    <t>Connor Sabanosh</t>
  </si>
  <si>
    <t>Yangervis Solarte</t>
  </si>
  <si>
    <t>Tyler Payne</t>
  </si>
  <si>
    <t>Rubendy Jaquez</t>
  </si>
  <si>
    <t>Barrett Kleinknecht</t>
  </si>
  <si>
    <t>Terrance Gore</t>
  </si>
  <si>
    <t>Mallex Smith</t>
  </si>
  <si>
    <t>Luke Wakamatsu</t>
  </si>
  <si>
    <t>Orlando Calixte</t>
  </si>
  <si>
    <t>Grant Williams</t>
  </si>
  <si>
    <t>Jalen Miller</t>
  </si>
  <si>
    <t>Preston Scott</t>
  </si>
  <si>
    <t>Gorkys Hernandez</t>
  </si>
  <si>
    <t>Michael Gigliotti</t>
  </si>
  <si>
    <t>Travis Jones</t>
  </si>
  <si>
    <t>Eddy Alvarez</t>
  </si>
  <si>
    <t>Aaron Brown</t>
  </si>
  <si>
    <t>Brock Lundquist</t>
  </si>
  <si>
    <t>David Thompson</t>
  </si>
  <si>
    <t>Patrick Brady</t>
  </si>
  <si>
    <t>Ryan Howard</t>
  </si>
  <si>
    <t>Matt Jones</t>
  </si>
  <si>
    <t>CJ Alexander</t>
  </si>
  <si>
    <t>Josh Phegley</t>
  </si>
  <si>
    <t>Ryan Dent</t>
  </si>
  <si>
    <t>Elvis Rubio</t>
  </si>
  <si>
    <t>Johneshwy Fargas</t>
  </si>
  <si>
    <t>Camden Duzenack</t>
  </si>
  <si>
    <t>Enmanuel Zabala</t>
  </si>
  <si>
    <t>Steven Kwan</t>
  </si>
  <si>
    <t>Jose Briceno</t>
  </si>
  <si>
    <t>Dominic Ficociello</t>
  </si>
  <si>
    <t>Parker Berberet</t>
  </si>
  <si>
    <t>Paul Hendrix</t>
  </si>
  <si>
    <t>Avain Rachal</t>
  </si>
  <si>
    <t>Jordan Procyshen</t>
  </si>
  <si>
    <t>Dylan Rosa</t>
  </si>
  <si>
    <t>Gabriel Mejia</t>
  </si>
  <si>
    <t>Jake Scheiner</t>
  </si>
  <si>
    <t>David Banuelos</t>
  </si>
  <si>
    <t>Taylor Ard</t>
  </si>
  <si>
    <t>Randy Ventura</t>
  </si>
  <si>
    <t>Leonardo Molina</t>
  </si>
  <si>
    <t>Braxton Davidson</t>
  </si>
  <si>
    <t>Marty Costes</t>
  </si>
  <si>
    <t>Dan Rizzie</t>
  </si>
  <si>
    <t>DJ Gladney</t>
  </si>
  <si>
    <t>Ashford Fulmer</t>
  </si>
  <si>
    <t>Kevin Maitan</t>
  </si>
  <si>
    <t>Santiago Chavez</t>
  </si>
  <si>
    <t>Taylor Murphy</t>
  </si>
  <si>
    <t>Cade Gotta</t>
  </si>
  <si>
    <t>Joe Jackson</t>
  </si>
  <si>
    <t>Marcos Almonte</t>
  </si>
  <si>
    <t>Mac Seibert</t>
  </si>
  <si>
    <t>Gabriel Noriega</t>
  </si>
  <si>
    <t>Seth Harrison</t>
  </si>
  <si>
    <t>Vince Jackson</t>
  </si>
  <si>
    <t>Nelson Velazquez</t>
  </si>
  <si>
    <t>Scott Manea</t>
  </si>
  <si>
    <t>Samad Taylor</t>
  </si>
  <si>
    <t>Chase Calabuig</t>
  </si>
  <si>
    <t>Austin Cousino</t>
  </si>
  <si>
    <t>Ricardo Marcano</t>
  </si>
  <si>
    <t>Chase Pinder</t>
  </si>
  <si>
    <t>Brandon Downes</t>
  </si>
  <si>
    <t>Ramon Rodriguez</t>
  </si>
  <si>
    <t>Zack Coppola</t>
  </si>
  <si>
    <t>Rene Rivera</t>
  </si>
  <si>
    <t>Joel Diaz</t>
  </si>
  <si>
    <t>Charlie Madden</t>
  </si>
  <si>
    <t>D.J. Wilson</t>
  </si>
  <si>
    <t>Nick Sogard</t>
  </si>
  <si>
    <t>Alfredo Gonzalez</t>
  </si>
  <si>
    <t>Carlos Vargas</t>
  </si>
  <si>
    <t>Daniel Brito</t>
  </si>
  <si>
    <t>James Smith</t>
  </si>
  <si>
    <t>Jay Jabs</t>
  </si>
  <si>
    <t>Anderson Franco</t>
  </si>
  <si>
    <t>Korry Howell</t>
  </si>
  <si>
    <t>Clint Coulter</t>
  </si>
  <si>
    <t>Luis Jean</t>
  </si>
  <si>
    <t>Reinaldo Ilarraza</t>
  </si>
  <si>
    <t>Keinner Pina</t>
  </si>
  <si>
    <t>Jakson Reetz</t>
  </si>
  <si>
    <t>Jeff McVaney</t>
  </si>
  <si>
    <t>Adrian Sanchez</t>
  </si>
  <si>
    <t>Maverick Handley</t>
  </si>
  <si>
    <t>Adrian Rondon</t>
  </si>
  <si>
    <t>Michael Beltre</t>
  </si>
  <si>
    <t>Mikie Mahtook</t>
  </si>
  <si>
    <t>Nick Lovullo</t>
  </si>
  <si>
    <t>KC Serna</t>
  </si>
  <si>
    <t>Claudio Bautista</t>
  </si>
  <si>
    <t>Josh Altmann</t>
  </si>
  <si>
    <t>Cadyn Grenier</t>
  </si>
  <si>
    <t>Juan Graterol</t>
  </si>
  <si>
    <t>Kaden Polcovich</t>
  </si>
  <si>
    <t>Coco Montes</t>
  </si>
  <si>
    <t>Shannon Wilkerson</t>
  </si>
  <si>
    <t>Joseph Rosa</t>
  </si>
  <si>
    <t>Max Pentecost</t>
  </si>
  <si>
    <t>Jacoby Ellsbury</t>
  </si>
  <si>
    <t>Taylor Motter</t>
  </si>
  <si>
    <t>Jancarlos Cintron</t>
  </si>
  <si>
    <t>Anthony Gallas</t>
  </si>
  <si>
    <t>Jose Vinicio</t>
  </si>
  <si>
    <t>Braeden Schlehuber</t>
  </si>
  <si>
    <t>Jodd Carter</t>
  </si>
  <si>
    <t>Casey McElroy</t>
  </si>
  <si>
    <t>Alex Yarbrough</t>
  </si>
  <si>
    <t>Deivy Castillo</t>
  </si>
  <si>
    <t>Logan Landon</t>
  </si>
  <si>
    <t>Yonathan Mendoza</t>
  </si>
  <si>
    <t>Anderson Miller</t>
  </si>
  <si>
    <t>Bruce Maxwell</t>
  </si>
  <si>
    <t>Joey Meneses</t>
  </si>
  <si>
    <t>Jairo Perez</t>
  </si>
  <si>
    <t>Francisco Diaz</t>
  </si>
  <si>
    <t>Chris Baker</t>
  </si>
  <si>
    <t>Tom Belza</t>
  </si>
  <si>
    <t>Will Albertson</t>
  </si>
  <si>
    <t>Mac James</t>
  </si>
  <si>
    <t>Justin Lopez</t>
  </si>
  <si>
    <t>Brad Zunica</t>
  </si>
  <si>
    <t>Austin Davidson</t>
  </si>
  <si>
    <t>Leonardo Jimenez</t>
  </si>
  <si>
    <t>Grant Koch</t>
  </si>
  <si>
    <t>Beau Amaral</t>
  </si>
  <si>
    <t>Matt Vierling</t>
  </si>
  <si>
    <t>Kevin Medrano</t>
  </si>
  <si>
    <t>Max McDowell</t>
  </si>
  <si>
    <t>Jeren Kendall</t>
  </si>
  <si>
    <t>Rayder Ascanio</t>
  </si>
  <si>
    <t>Adeiny Hechavarria</t>
  </si>
  <si>
    <t>Jordan Cowan</t>
  </si>
  <si>
    <t>Montrell Marshall</t>
  </si>
  <si>
    <t>Braxton Lee</t>
  </si>
  <si>
    <t>Eugene Helder</t>
  </si>
  <si>
    <t>Jiovanni Mier</t>
  </si>
  <si>
    <t>Jack Suwinski</t>
  </si>
  <si>
    <t>Reed Gragnani</t>
  </si>
  <si>
    <t>Aldrem Corredor</t>
  </si>
  <si>
    <t>Dylan Burdeaux</t>
  </si>
  <si>
    <t>Rodrigo Orozco</t>
  </si>
  <si>
    <t>Grant Heyman</t>
  </si>
  <si>
    <t>Tony Pena</t>
  </si>
  <si>
    <t>Brandon Dixon</t>
  </si>
  <si>
    <t>Rainel Rosario</t>
  </si>
  <si>
    <t>Joey Harris</t>
  </si>
  <si>
    <t>Brian Rey</t>
  </si>
  <si>
    <t>Cal Hernandez</t>
  </si>
  <si>
    <t>Mason Smith</t>
  </si>
  <si>
    <t>Joe Bennie</t>
  </si>
  <si>
    <t>Chris Mariscal</t>
  </si>
  <si>
    <t>Logan Moon</t>
  </si>
  <si>
    <t>Danny Bethea</t>
  </si>
  <si>
    <t>Kevin Franklin</t>
  </si>
  <si>
    <t>Ashley Graeter</t>
  </si>
  <si>
    <t>Jackson Miller</t>
  </si>
  <si>
    <t>Leonardo Rivas</t>
  </si>
  <si>
    <t>Nick Zammarelli</t>
  </si>
  <si>
    <t>Taylor Davis</t>
  </si>
  <si>
    <t>Quin Cotton</t>
  </si>
  <si>
    <t>Nick Franklin</t>
  </si>
  <si>
    <t>Telmito Agustin</t>
  </si>
  <si>
    <t>Jose Fernandez</t>
  </si>
  <si>
    <t>Eleardo Cabrera</t>
  </si>
  <si>
    <t>Lucas Herbert</t>
  </si>
  <si>
    <t>James Harris</t>
  </si>
  <si>
    <t>Anfernee Grier</t>
  </si>
  <si>
    <t>Evan Skoug</t>
  </si>
  <si>
    <t>Logan Forsythe</t>
  </si>
  <si>
    <t>Tanner Morris</t>
  </si>
  <si>
    <t>Osvaldo Abreu</t>
  </si>
  <si>
    <t>Stephen Alemais</t>
  </si>
  <si>
    <t>Nelson Molina</t>
  </si>
  <si>
    <t>Jamie Westbrook</t>
  </si>
  <si>
    <t>Jonathan Piron</t>
  </si>
  <si>
    <t>Connor Hoover</t>
  </si>
  <si>
    <t>Tyler Webb</t>
  </si>
  <si>
    <t>Zacrey Law</t>
  </si>
  <si>
    <t>Corey Joyce</t>
  </si>
  <si>
    <t>Tyler Bortnick</t>
  </si>
  <si>
    <t>Jose Carlos Urena</t>
  </si>
  <si>
    <t>Mason Robbins</t>
  </si>
  <si>
    <t>L.J. Mazzilli</t>
  </si>
  <si>
    <t>Zack Short</t>
  </si>
  <si>
    <t>Jose Bermudez</t>
  </si>
  <si>
    <t>Vinny Siena</t>
  </si>
  <si>
    <t>Cameron Perkins</t>
  </si>
  <si>
    <t>Ryan Aguilar</t>
  </si>
  <si>
    <t>Luis Marte</t>
  </si>
  <si>
    <t>Blake Drake</t>
  </si>
  <si>
    <t>Chuck Moorman</t>
  </si>
  <si>
    <t>Emmanuel Marrero</t>
  </si>
  <si>
    <t>Anthony Giansanti</t>
  </si>
  <si>
    <t>B.J. Lopez</t>
  </si>
  <si>
    <t>Jerrick Suiter</t>
  </si>
  <si>
    <t>Jan Vazquez</t>
  </si>
  <si>
    <t>Jordan Smith</t>
  </si>
  <si>
    <t>Mitchell Tolman</t>
  </si>
  <si>
    <t>Andrick Nava</t>
  </si>
  <si>
    <t>Raynel Delgado</t>
  </si>
  <si>
    <t>Alex Monsalve</t>
  </si>
  <si>
    <t>Ruddy Giron</t>
  </si>
  <si>
    <t>Quincy Latimore</t>
  </si>
  <si>
    <t>Steven Sensley</t>
  </si>
  <si>
    <t>Chase d'Arnaud</t>
  </si>
  <si>
    <t>Manny Sanchez</t>
  </si>
  <si>
    <t>Edwin Moreno</t>
  </si>
  <si>
    <t>Jared Walker</t>
  </si>
  <si>
    <t>Alexis Pantoja</t>
  </si>
  <si>
    <t>Allan de San Miguel</t>
  </si>
  <si>
    <t>Ross Kivett</t>
  </si>
  <si>
    <t>DJ Neal</t>
  </si>
  <si>
    <t>Sal Giardina</t>
  </si>
  <si>
    <t>Austin Fisher</t>
  </si>
  <si>
    <t>Derek Jenkins</t>
  </si>
  <si>
    <t>Jeff Arnold</t>
  </si>
  <si>
    <t>Justin Maffei</t>
  </si>
  <si>
    <t>Diego Goris</t>
  </si>
  <si>
    <t>Pin-Chieh Chen</t>
  </si>
  <si>
    <t>Jorge Vazquez</t>
  </si>
  <si>
    <t>Austin Rei</t>
  </si>
  <si>
    <t>Levi Hyams</t>
  </si>
  <si>
    <t>Chris Betts</t>
  </si>
  <si>
    <t>Jeff Howell</t>
  </si>
  <si>
    <t>Arturo Nieto</t>
  </si>
  <si>
    <t>J.J. Gould</t>
  </si>
  <si>
    <t>Mark Zagunis</t>
  </si>
  <si>
    <t>Cal Stevenson</t>
  </si>
  <si>
    <t>Ben Turner</t>
  </si>
  <si>
    <t>Brandon Grudzielanek</t>
  </si>
  <si>
    <t>James Nelson</t>
  </si>
  <si>
    <t>Jose Ruiz</t>
  </si>
  <si>
    <t>Thomas Milone</t>
  </si>
  <si>
    <t>Mylz Jones</t>
  </si>
  <si>
    <t>Eric Yang</t>
  </si>
  <si>
    <t>Kervin Suarez</t>
  </si>
  <si>
    <t>Drew Maggi</t>
  </si>
  <si>
    <t>Keyber Rodriguez</t>
  </si>
  <si>
    <t>Trey Harris</t>
  </si>
  <si>
    <t>Logan Baldwin</t>
  </si>
  <si>
    <t>Calten Daal</t>
  </si>
  <si>
    <t>Jabari Henry</t>
  </si>
  <si>
    <t>Zach Cone</t>
  </si>
  <si>
    <t>Nick Kahle</t>
  </si>
  <si>
    <t>Desmond Lindsay</t>
  </si>
  <si>
    <t>Hoy Jun Park</t>
  </si>
  <si>
    <t>Boomer White</t>
  </si>
  <si>
    <t>Tyler Depreta-Johnson</t>
  </si>
  <si>
    <t>Mayo Acosta</t>
  </si>
  <si>
    <t>Eric Aguilera</t>
  </si>
  <si>
    <t>Sean Roby</t>
  </si>
  <si>
    <t>Ismael Salgado</t>
  </si>
  <si>
    <t>Jake Mangum</t>
  </si>
  <si>
    <t>Jason Krizan</t>
  </si>
  <si>
    <t>Malik Collymore</t>
  </si>
  <si>
    <t>Ty Washington</t>
  </si>
  <si>
    <t>Casey Hughston</t>
  </si>
  <si>
    <t>Jose Rojas</t>
  </si>
  <si>
    <t>Kade Scivicque</t>
  </si>
  <si>
    <t>Luis Vazquez</t>
  </si>
  <si>
    <t>Johnny Monell</t>
  </si>
  <si>
    <t>Travis Snider</t>
  </si>
  <si>
    <t>Bobby Ison</t>
  </si>
  <si>
    <t>Vicente Conde</t>
  </si>
  <si>
    <t>Tyler Baker</t>
  </si>
  <si>
    <t>Daniel Spingola</t>
  </si>
  <si>
    <t>Jeremy Martinez</t>
  </si>
  <si>
    <t>Jeremy Rivera</t>
  </si>
  <si>
    <t>Stuart Levy</t>
  </si>
  <si>
    <t>Ricky Oropesa</t>
  </si>
  <si>
    <t>Nick Markakis</t>
  </si>
  <si>
    <t>Patrick Leonard</t>
  </si>
  <si>
    <t>Wendell Rijo</t>
  </si>
  <si>
    <t>Luis Alejandro Basabe</t>
  </si>
  <si>
    <t>Kyle Petty</t>
  </si>
  <si>
    <t>Garrett Weber</t>
  </si>
  <si>
    <t>Ryon Healy</t>
  </si>
  <si>
    <t>Justin Greene</t>
  </si>
  <si>
    <t>Alfonso Rivas</t>
  </si>
  <si>
    <t>Dustin Martin</t>
  </si>
  <si>
    <t>Spencer Steer</t>
  </si>
  <si>
    <t>Luis Caballero</t>
  </si>
  <si>
    <t>Blake Hunt</t>
  </si>
  <si>
    <t>David Rodriguez</t>
  </si>
  <si>
    <t>Antonio Pinero</t>
  </si>
  <si>
    <t>J.C. Cardenas</t>
  </si>
  <si>
    <t>Todd Isaacs</t>
  </si>
  <si>
    <t>Ryan Jackson</t>
  </si>
  <si>
    <t>Arturo Rodriguez</t>
  </si>
  <si>
    <t>D.J. Burt</t>
  </si>
  <si>
    <t>Henry Pujols</t>
  </si>
  <si>
    <t>Robbie Glendinning</t>
  </si>
  <si>
    <t>David Gonzalez</t>
  </si>
  <si>
    <t>Malique Ziegler</t>
  </si>
  <si>
    <t>Eric Young</t>
  </si>
  <si>
    <t>Jimmy Herron</t>
  </si>
  <si>
    <t>Greyson Jenista</t>
  </si>
  <si>
    <t>Victor Mesa</t>
  </si>
  <si>
    <t>Jonathan Griffin</t>
  </si>
  <si>
    <t>Danny Lantigua</t>
  </si>
  <si>
    <t>Rico Noel</t>
  </si>
  <si>
    <t>Chris Hoo</t>
  </si>
  <si>
    <t>Jonathan Rodriguez</t>
  </si>
  <si>
    <t>Danny Diaz</t>
  </si>
  <si>
    <t>Carter Bins</t>
  </si>
  <si>
    <t>Derrick Loveless</t>
  </si>
  <si>
    <t>Jaime Pedroza</t>
  </si>
  <si>
    <t>Frankie Tostado</t>
  </si>
  <si>
    <t>Andy Burns</t>
  </si>
  <si>
    <t>Ezequiel Carrera</t>
  </si>
  <si>
    <t>Jesse Medrano</t>
  </si>
  <si>
    <t>Drew Ward</t>
  </si>
  <si>
    <t>Matt McPhearson</t>
  </si>
  <si>
    <t>Connor Owings</t>
  </si>
  <si>
    <t>Juan Centeno</t>
  </si>
  <si>
    <t>Brian Miller</t>
  </si>
  <si>
    <t>Connor Kaiser</t>
  </si>
  <si>
    <t>Anthony Pereira</t>
  </si>
  <si>
    <t>Derek Miller</t>
  </si>
  <si>
    <t>Champ Stuart</t>
  </si>
  <si>
    <t>Ian Miller</t>
  </si>
  <si>
    <t>Dimas Ojeda</t>
  </si>
  <si>
    <t>Myles Schroder</t>
  </si>
  <si>
    <t>AJ Reed</t>
  </si>
  <si>
    <t>Greg Allen</t>
  </si>
  <si>
    <t>Ti'Quan Forbes</t>
  </si>
  <si>
    <t>David Lough</t>
  </si>
  <si>
    <t>Jeison Guzman</t>
  </si>
  <si>
    <t>Matt Rose</t>
  </si>
  <si>
    <t>Andy Yerzy</t>
  </si>
  <si>
    <t>Ryan Dobson</t>
  </si>
  <si>
    <t>Victor Acosta</t>
  </si>
  <si>
    <t>Tim Tebow</t>
  </si>
  <si>
    <t>Matt McLain</t>
  </si>
  <si>
    <t>Cassidy Brown</t>
  </si>
  <si>
    <t>Brock Stassi</t>
  </si>
  <si>
    <t>J.T. Watkins</t>
  </si>
  <si>
    <t>Angel Franco</t>
  </si>
  <si>
    <t>Kyle McPherson</t>
  </si>
  <si>
    <t>Tyler Hill</t>
  </si>
  <si>
    <t>Dan Fiorito</t>
  </si>
  <si>
    <t>Jake Romanski</t>
  </si>
  <si>
    <t>Robbie Garvey</t>
  </si>
  <si>
    <t>Eric Stamets</t>
  </si>
  <si>
    <t>Brady Shoemaker</t>
  </si>
  <si>
    <t>Bryant Flete</t>
  </si>
  <si>
    <t>D.J. Hicks</t>
  </si>
  <si>
    <t>Bryce Johnson</t>
  </si>
  <si>
    <t>Quinn Brodey</t>
  </si>
  <si>
    <t>Beau Philip</t>
  </si>
  <si>
    <t>Gregorio Petit</t>
  </si>
  <si>
    <t>Shawn Pleffner</t>
  </si>
  <si>
    <t>Hector Sanchez</t>
  </si>
  <si>
    <t>Santiago Nessy</t>
  </si>
  <si>
    <t>Jonathan Reynoso</t>
  </si>
  <si>
    <t>Emerson Jimenez</t>
  </si>
  <si>
    <t>Jin-De Jhang</t>
  </si>
  <si>
    <t>Matt McBride</t>
  </si>
  <si>
    <t>Trent Woodward</t>
  </si>
  <si>
    <t>Diego Cedeno</t>
  </si>
  <si>
    <t>Isaias Quiroz</t>
  </si>
  <si>
    <t>Tyler Horan</t>
  </si>
  <si>
    <t>Carlos Munoz</t>
  </si>
  <si>
    <t>Charles Mack</t>
  </si>
  <si>
    <t>Jeff Roy</t>
  </si>
  <si>
    <t>Arturo Michelena</t>
  </si>
  <si>
    <t>Jeff Boehm</t>
  </si>
  <si>
    <t>Mark Thomas</t>
  </si>
  <si>
    <t>Daniel Suero</t>
  </si>
  <si>
    <t>Josh Hart</t>
  </si>
  <si>
    <t>Cameron Barstad</t>
  </si>
  <si>
    <t>Jonathan Guzman</t>
  </si>
  <si>
    <t>Christian Donahue</t>
  </si>
  <si>
    <t>Jon Kemmer</t>
  </si>
  <si>
    <t>Jose Osuna</t>
  </si>
  <si>
    <t>John Mora</t>
  </si>
  <si>
    <t>Carlos Asuaje</t>
  </si>
  <si>
    <t>Steve Bean</t>
  </si>
  <si>
    <t>Arismendy Alcantara</t>
  </si>
  <si>
    <t>Corey Bird</t>
  </si>
  <si>
    <t>Alen Hanson</t>
  </si>
  <si>
    <t>Jeremy Vasquez</t>
  </si>
  <si>
    <t>Cory Vaughn</t>
  </si>
  <si>
    <t>Edwin Espinal</t>
  </si>
  <si>
    <t>Kona Quiggle</t>
  </si>
  <si>
    <t>Spencer Navin</t>
  </si>
  <si>
    <t>Raul Rivas</t>
  </si>
  <si>
    <t>John Andreoli</t>
  </si>
  <si>
    <t>Deacon Liput</t>
  </si>
  <si>
    <t>Carlos Paulino</t>
  </si>
  <si>
    <t>Bryson Brigman</t>
  </si>
  <si>
    <t>Dustin Houle</t>
  </si>
  <si>
    <t>Shane Mardirosian</t>
  </si>
  <si>
    <t>Osleivis Basabe</t>
  </si>
  <si>
    <t>Dalton Pompey</t>
  </si>
  <si>
    <t>Logan O'Hoppe</t>
  </si>
  <si>
    <t>Jair Camargo</t>
  </si>
  <si>
    <t>Reivaj Garcia</t>
  </si>
  <si>
    <t>D.K. Carey</t>
  </si>
  <si>
    <t>Henry Ramos</t>
  </si>
  <si>
    <t>Jett Bandy</t>
  </si>
  <si>
    <t>Justin Jacobs</t>
  </si>
  <si>
    <t>Ranyelmy Mendoza</t>
  </si>
  <si>
    <t>Ronald Bueno</t>
  </si>
  <si>
    <t>Luke Tendler</t>
  </si>
  <si>
    <t>Chase Jensen</t>
  </si>
  <si>
    <t>Roldani Baldwin</t>
  </si>
  <si>
    <t>Marcus Littlewood</t>
  </si>
  <si>
    <t>Yanio Perez</t>
  </si>
  <si>
    <t>Jeff Gelalich</t>
  </si>
  <si>
    <t>Jordan Paroubeck</t>
  </si>
  <si>
    <t>Buddy Kennedy</t>
  </si>
  <si>
    <t>Drew Dosch</t>
  </si>
  <si>
    <t>Tyler Goeddel</t>
  </si>
  <si>
    <t>Zach Sullivan</t>
  </si>
  <si>
    <t>Jonathan Jones</t>
  </si>
  <si>
    <t>Drew Mount</t>
  </si>
  <si>
    <t>Matt Dean</t>
  </si>
  <si>
    <t>Ryde Rodriguez</t>
  </si>
  <si>
    <t>Reid Redman</t>
  </si>
  <si>
    <t>Jedd Gyorko</t>
  </si>
  <si>
    <t>Quincy McAfee</t>
  </si>
  <si>
    <t>Alcides Escobar</t>
  </si>
  <si>
    <t>Cole Billingsley</t>
  </si>
  <si>
    <t>Michael O'Neill</t>
  </si>
  <si>
    <t>Morgan Lofstrom</t>
  </si>
  <si>
    <t>Joel Booker</t>
  </si>
  <si>
    <t>Luis Valenzuela</t>
  </si>
  <si>
    <t>Japhet Amador</t>
  </si>
  <si>
    <t>Julio Garcia</t>
  </si>
  <si>
    <t>Chad Christensen</t>
  </si>
  <si>
    <t>Miguel Perez</t>
  </si>
  <si>
    <t>Manny Jefferson</t>
  </si>
  <si>
    <t>Zach Watson</t>
  </si>
  <si>
    <t>Todd Glaesmann</t>
  </si>
  <si>
    <t>Spencer Kieboom</t>
  </si>
  <si>
    <t>Pedro Ciriaco</t>
  </si>
  <si>
    <t>Yoenis Cespedes</t>
  </si>
  <si>
    <t>Mike Wright</t>
  </si>
  <si>
    <t>Luis Silva</t>
  </si>
  <si>
    <t>Romer Cuadrado</t>
  </si>
  <si>
    <t>Brandon Jacobs</t>
  </si>
  <si>
    <t>Nate Tenbrink</t>
  </si>
  <si>
    <t>Robert Neustrom</t>
  </si>
  <si>
    <t>Jecksson Flores</t>
  </si>
  <si>
    <t>Jose Felix</t>
  </si>
  <si>
    <t>Francisco Cervelli</t>
  </si>
  <si>
    <t>Dylan Davis</t>
  </si>
  <si>
    <t>Dennis Ortega</t>
  </si>
  <si>
    <t>Danny Edgeworth</t>
  </si>
  <si>
    <t>Amado Nunez</t>
  </si>
  <si>
    <t>Reydel Medina</t>
  </si>
  <si>
    <t>Eric Wood</t>
  </si>
  <si>
    <t>Tony Sanchez</t>
  </si>
  <si>
    <t>Wilkin Castillo</t>
  </si>
  <si>
    <t>Corbin Williams</t>
  </si>
  <si>
    <t>Trey Amburgey</t>
  </si>
  <si>
    <t>Jose Paez</t>
  </si>
  <si>
    <t>Courtney Hawkins</t>
  </si>
  <si>
    <t>Ryan Haug</t>
  </si>
  <si>
    <t>Pedro Gonzalez</t>
  </si>
  <si>
    <t>Lucas Tancas</t>
  </si>
  <si>
    <t>Austin Wynns</t>
  </si>
  <si>
    <t>Maxx Tissenbaum</t>
  </si>
  <si>
    <t>Logan Hill</t>
  </si>
  <si>
    <t>Ryan Kreidler</t>
  </si>
  <si>
    <t>Jared James</t>
  </si>
  <si>
    <t>Je'Von Ward</t>
  </si>
  <si>
    <t>Bryce Denton</t>
  </si>
  <si>
    <t>Matt Adams</t>
  </si>
  <si>
    <t>Logan Morrison</t>
  </si>
  <si>
    <t>Stephen Bruno</t>
  </si>
  <si>
    <t>James Kennedy</t>
  </si>
  <si>
    <t>Rene Pinto</t>
  </si>
  <si>
    <t>Sharlon Schoop</t>
  </si>
  <si>
    <t>Max George</t>
  </si>
  <si>
    <t>Wade Wass</t>
  </si>
  <si>
    <t>Jacob Rhinesmith</t>
  </si>
  <si>
    <t>Juan Apodaca</t>
  </si>
  <si>
    <t>Tyler Ramirez</t>
  </si>
  <si>
    <t>Kerry Carpenter</t>
  </si>
  <si>
    <t>Ryan Metzler</t>
  </si>
  <si>
    <t>Jose Bonilla</t>
  </si>
  <si>
    <t>Chris O'Dowd</t>
  </si>
  <si>
    <t>Ryan Miller</t>
  </si>
  <si>
    <t>Taylor Gushue</t>
  </si>
  <si>
    <t>Ryne Birk</t>
  </si>
  <si>
    <t>Brandon Barnes</t>
  </si>
  <si>
    <t>Robelys Reyes</t>
  </si>
  <si>
    <t>Juancito Martinez</t>
  </si>
  <si>
    <t>Lenyn Sosa</t>
  </si>
  <si>
    <t>Brandon Lockridge</t>
  </si>
  <si>
    <t>David Rohm</t>
  </si>
  <si>
    <t>Danny Oh</t>
  </si>
  <si>
    <t>Daniel Sweet</t>
  </si>
  <si>
    <t>Alvaro Rubalcaba</t>
  </si>
  <si>
    <t>Kody Eaves</t>
  </si>
  <si>
    <t>Rhett Wiseman</t>
  </si>
  <si>
    <t>Dawel Lugo</t>
  </si>
  <si>
    <t>KD Kang</t>
  </si>
  <si>
    <t>Gosuke Katoh</t>
  </si>
  <si>
    <t>Levi Michael</t>
  </si>
  <si>
    <t>Yadir Drake</t>
  </si>
  <si>
    <t>Daniel Murphy</t>
  </si>
  <si>
    <t>LJ Hatch</t>
  </si>
  <si>
    <t>Luis Curbelo</t>
  </si>
  <si>
    <t>Wilson Garcia</t>
  </si>
  <si>
    <t>Trace Tam Sing</t>
  </si>
  <si>
    <t>Danny Espinosa</t>
  </si>
  <si>
    <t>Ryan Gebhardt</t>
  </si>
  <si>
    <t>Franklin Rollin</t>
  </si>
  <si>
    <t>Will Allen</t>
  </si>
  <si>
    <t>Miguel Hernandez</t>
  </si>
  <si>
    <t>Renae Martinez</t>
  </si>
  <si>
    <t>Rodolfo Duran</t>
  </si>
  <si>
    <t>Ruben Castro</t>
  </si>
  <si>
    <t>Nate Orf</t>
  </si>
  <si>
    <t>Grae Kessinger</t>
  </si>
  <si>
    <t>Taylor Kohlwey</t>
  </si>
  <si>
    <t>Danny Woodrow</t>
  </si>
  <si>
    <t>Jordan Zimmerman</t>
  </si>
  <si>
    <t>Cael Brockmeyer</t>
  </si>
  <si>
    <t>Alberto Rosario</t>
  </si>
  <si>
    <t>Jordan Rodgers</t>
  </si>
  <si>
    <t>Grant Little</t>
  </si>
  <si>
    <t>Jorma Rodriguez</t>
  </si>
  <si>
    <t>Trey Vavra</t>
  </si>
  <si>
    <t>Dustin Pedroia</t>
  </si>
  <si>
    <t>Matt Reynolds</t>
  </si>
  <si>
    <t>Hansel Moreno</t>
  </si>
  <si>
    <t>Jacson McGowan</t>
  </si>
  <si>
    <t>Trent Gilbert</t>
  </si>
  <si>
    <t>Daniel Palka</t>
  </si>
  <si>
    <t>Jake Hirabayashi</t>
  </si>
  <si>
    <t>Daniel Salters</t>
  </si>
  <si>
    <t>Chase McDonald</t>
  </si>
  <si>
    <t>Jordan Tarsovich</t>
  </si>
  <si>
    <t>Neil Walker</t>
  </si>
  <si>
    <t>Mason Janvrin</t>
  </si>
  <si>
    <t>Arvicent Perez</t>
  </si>
  <si>
    <t>Rangel Ravelo</t>
  </si>
  <si>
    <t>Jhonny Bethencourt</t>
  </si>
  <si>
    <t>Ramon Marcelino</t>
  </si>
  <si>
    <t>Mitch Longo</t>
  </si>
  <si>
    <t>Dayner Moreira</t>
  </si>
  <si>
    <t>Ben Verlander</t>
  </si>
  <si>
    <t>Jeremy Lucas</t>
  </si>
  <si>
    <t>Tim Arakawa</t>
  </si>
  <si>
    <t>Ben Revere</t>
  </si>
  <si>
    <t>Matt Hague</t>
  </si>
  <si>
    <t>Dan Gamache</t>
  </si>
  <si>
    <t>Gustavo Polanco</t>
  </si>
  <si>
    <t>Colin Bray</t>
  </si>
  <si>
    <t>Stewart Ijames</t>
  </si>
  <si>
    <t>Kungkuan Giljegiljaw</t>
  </si>
  <si>
    <t>Nick Rickles</t>
  </si>
  <si>
    <t>David Fry</t>
  </si>
  <si>
    <t>Matt Oberste</t>
  </si>
  <si>
    <t>Weston Wilson</t>
  </si>
  <si>
    <t>Jason Martinson</t>
  </si>
  <si>
    <t>Grant Fink</t>
  </si>
  <si>
    <t>Mason Williams</t>
  </si>
  <si>
    <t>Ryan Grotjohn</t>
  </si>
  <si>
    <t>Jonah Davis</t>
  </si>
  <si>
    <t>Oswaldo Cabrera</t>
  </si>
  <si>
    <t>Brian Navarreto</t>
  </si>
  <si>
    <t>Jhoan Urena</t>
  </si>
  <si>
    <t>Raimfer Salinas</t>
  </si>
  <si>
    <t>Austin Listi</t>
  </si>
  <si>
    <t>Nate Nolan</t>
  </si>
  <si>
    <t>Joe Cronin</t>
  </si>
  <si>
    <t>Austin Byler</t>
  </si>
  <si>
    <t>Ademar Rifaela</t>
  </si>
  <si>
    <t>Wilfred Astudillo</t>
  </si>
  <si>
    <t>Eliezer Zambrano</t>
  </si>
  <si>
    <t>Kameron Esthay</t>
  </si>
  <si>
    <t>Brett Langhorne</t>
  </si>
  <si>
    <t>Colton Plaia</t>
  </si>
  <si>
    <t>Anfernee Seymour</t>
  </si>
  <si>
    <t>Agustin Marte</t>
  </si>
  <si>
    <t>Luis Villegas</t>
  </si>
  <si>
    <t>Brandon Macias</t>
  </si>
  <si>
    <t>Daniel Ozoria</t>
  </si>
  <si>
    <t>Rodrigo Vigil</t>
  </si>
  <si>
    <t>Kevin Keyes</t>
  </si>
  <si>
    <t>Ben Rortvedt</t>
  </si>
  <si>
    <t>Diosbel Arias</t>
  </si>
  <si>
    <t>Irving Lopez</t>
  </si>
  <si>
    <t>Tra'mayne Holmes</t>
  </si>
  <si>
    <t>Heath Holder</t>
  </si>
  <si>
    <t>Bruce Caldwell</t>
  </si>
  <si>
    <t>Wynton Bernard</t>
  </si>
  <si>
    <t>Jackson Cluff</t>
  </si>
  <si>
    <t>Corey Jones</t>
  </si>
  <si>
    <t>Rob Brantly</t>
  </si>
  <si>
    <t>Jiandido Tromp</t>
  </si>
  <si>
    <t>Connor Myers</t>
  </si>
  <si>
    <t>Kevin Garcia</t>
  </si>
  <si>
    <t>Parker Morin</t>
  </si>
  <si>
    <t>Andrew Bechtold</t>
  </si>
  <si>
    <t>Brock Hebert</t>
  </si>
  <si>
    <t>Cedric Hunter</t>
  </si>
  <si>
    <t>Matt Williams</t>
  </si>
  <si>
    <t>Angel Rosa</t>
  </si>
  <si>
    <t>Brad Haynal</t>
  </si>
  <si>
    <t>Chris Dominguez</t>
  </si>
  <si>
    <t>Grant Witherspoon</t>
  </si>
  <si>
    <t>Tony Renda</t>
  </si>
  <si>
    <t>Jared Young</t>
  </si>
  <si>
    <t>Collin Radack</t>
  </si>
  <si>
    <t>Ricky Eusebio</t>
  </si>
  <si>
    <t>Gilbert Lara</t>
  </si>
  <si>
    <t>Cornelius Randolph</t>
  </si>
  <si>
    <t>Cam Maron</t>
  </si>
  <si>
    <t>Cesar Salazar</t>
  </si>
  <si>
    <t>Yasiel Balaguert</t>
  </si>
  <si>
    <t>Alec Sole</t>
  </si>
  <si>
    <t>Craig Dedelow</t>
  </si>
  <si>
    <t>Nate Mondou</t>
  </si>
  <si>
    <t>Trever Adams</t>
  </si>
  <si>
    <t>Ronny Brito</t>
  </si>
  <si>
    <t>Joe McCarthy</t>
  </si>
  <si>
    <t>Evan Carter</t>
  </si>
  <si>
    <t>David Hamilton</t>
  </si>
  <si>
    <t>Connor Heady</t>
  </si>
  <si>
    <t>Caleb Joseph</t>
  </si>
  <si>
    <t>Jacob Gonzalez</t>
  </si>
  <si>
    <t>Jaquez Williams</t>
  </si>
  <si>
    <t>Nathan Rodriguez</t>
  </si>
  <si>
    <t>Blake Allemand</t>
  </si>
  <si>
    <t>Alan Trejo</t>
  </si>
  <si>
    <t>Kevin Kaczmarski</t>
  </si>
  <si>
    <t>Stanley Consuegra</t>
  </si>
  <si>
    <t>Donovan Casey</t>
  </si>
  <si>
    <t>Jacob Robson</t>
  </si>
  <si>
    <t>Kristian Trompiz</t>
  </si>
  <si>
    <t>Felix Perez</t>
  </si>
  <si>
    <t>Israel Pineda</t>
  </si>
  <si>
    <t>Rey Navarro</t>
  </si>
  <si>
    <t>Jermaine Palacios</t>
  </si>
  <si>
    <t>Brett Netzer</t>
  </si>
  <si>
    <t>Ricardo Cespedes</t>
  </si>
  <si>
    <t>Frainyer Chavez</t>
  </si>
  <si>
    <t>Tyler Neslony</t>
  </si>
  <si>
    <t>Marcus Davis</t>
  </si>
  <si>
    <t>Zane Evans</t>
  </si>
  <si>
    <t>Tony Campana</t>
  </si>
  <si>
    <t>Dayron Varona</t>
  </si>
  <si>
    <t>Juan Gomes</t>
  </si>
  <si>
    <t>Eudy Pina</t>
  </si>
  <si>
    <t>Jeff Kemp</t>
  </si>
  <si>
    <t>Gio Brusa</t>
  </si>
  <si>
    <t>Matt Kemp</t>
  </si>
  <si>
    <t>Endy Rodriguez</t>
  </si>
  <si>
    <t>Zach Davis</t>
  </si>
  <si>
    <t>Bryan Holaday</t>
  </si>
  <si>
    <t>Chris Parmelee</t>
  </si>
  <si>
    <t>Maxwell Leon</t>
  </si>
  <si>
    <t>Emerson Landoni</t>
  </si>
  <si>
    <t>Nicky Delmonico</t>
  </si>
  <si>
    <t>Franklin Navarro</t>
  </si>
  <si>
    <t>Bruce Yari</t>
  </si>
  <si>
    <t>Andy Ibanez</t>
  </si>
  <si>
    <t>Willie Abreu</t>
  </si>
  <si>
    <t>John Schuknecht</t>
  </si>
  <si>
    <t>Dustin Peterson</t>
  </si>
  <si>
    <t>Drew Weeks</t>
  </si>
  <si>
    <t>Ronnie Freeman</t>
  </si>
  <si>
    <t>Michael Hernandez</t>
  </si>
  <si>
    <t>David Armendariz</t>
  </si>
  <si>
    <t>Ben Ruta</t>
  </si>
  <si>
    <t>Javier Betancourt</t>
  </si>
  <si>
    <t>Humberto Arteaga</t>
  </si>
  <si>
    <t>Andrew Sohn</t>
  </si>
  <si>
    <t>Ezequiel Tovar</t>
  </si>
  <si>
    <t>Justin Seager</t>
  </si>
  <si>
    <t>Henry Urrutia</t>
  </si>
  <si>
    <t>Bligh Madris</t>
  </si>
  <si>
    <t>Ian Rice</t>
  </si>
  <si>
    <t>Giovanny Alfonzo</t>
  </si>
  <si>
    <t>James Outman</t>
  </si>
  <si>
    <t>Nick Patten</t>
  </si>
  <si>
    <t>Jose Caballero</t>
  </si>
  <si>
    <t>Errol Robinson</t>
  </si>
  <si>
    <t>Andres Chaparro</t>
  </si>
  <si>
    <t>Billy Burns</t>
  </si>
  <si>
    <t>Brett Wellman</t>
  </si>
  <si>
    <t>Yonder Alonso</t>
  </si>
  <si>
    <t>Hirotoshi Onaka</t>
  </si>
  <si>
    <t>Jorge Ona</t>
  </si>
  <si>
    <t>Ordomar Valdez</t>
  </si>
  <si>
    <t>Gerson Molina</t>
  </si>
  <si>
    <t>Riley Delgado</t>
  </si>
  <si>
    <t>Carlos Franco</t>
  </si>
  <si>
    <t>Charlie Tilson</t>
  </si>
  <si>
    <t>Juan Perez</t>
  </si>
  <si>
    <t>Mitch Ghelfi</t>
  </si>
  <si>
    <t>Terry Fuller</t>
  </si>
  <si>
    <t>A.J. Simcox</t>
  </si>
  <si>
    <t>Wilkerman Garcia</t>
  </si>
  <si>
    <t>Jacob Schrader</t>
  </si>
  <si>
    <t>Stryker Trahan</t>
  </si>
  <si>
    <t>Yosmany Guerra</t>
  </si>
  <si>
    <t>Jack Lopez</t>
  </si>
  <si>
    <t>Addison Russell</t>
  </si>
  <si>
    <t>Joey DeMichele</t>
  </si>
  <si>
    <t>Johnny Field</t>
  </si>
  <si>
    <t>Mitch Delfino</t>
  </si>
  <si>
    <t>Josh Vidales</t>
  </si>
  <si>
    <t>Leon Landry</t>
  </si>
  <si>
    <t>John Rave</t>
  </si>
  <si>
    <t>Nick Longhi</t>
  </si>
  <si>
    <t>Nick Vilter</t>
  </si>
  <si>
    <t>Bryson Smith</t>
  </si>
  <si>
    <t>Nick Dunn</t>
  </si>
  <si>
    <t>Zach Jackson</t>
  </si>
  <si>
    <t>Cliff Pennington</t>
  </si>
  <si>
    <t>Kellin Deglan</t>
  </si>
  <si>
    <t>Andy Weber</t>
  </si>
  <si>
    <t>Tyler Fitzgerald</t>
  </si>
  <si>
    <t>Carlos Machado</t>
  </si>
  <si>
    <t>Jason Morozowski</t>
  </si>
  <si>
    <t>Jeff Hendrix</t>
  </si>
  <si>
    <t>Delvis Morales</t>
  </si>
  <si>
    <t>Aaron Knapp</t>
  </si>
  <si>
    <t>Johan Mieses</t>
  </si>
  <si>
    <t>Livan Soto</t>
  </si>
  <si>
    <t>Abraham Gutierrez</t>
  </si>
  <si>
    <t>Reynaldo Rivera</t>
  </si>
  <si>
    <t>Brett Kinneman</t>
  </si>
  <si>
    <t>Brandon Howlett</t>
  </si>
  <si>
    <t>Ruben Tejada</t>
  </si>
  <si>
    <t>Brian O'Keefe</t>
  </si>
  <si>
    <t>Cameron Flynn</t>
  </si>
  <si>
    <t>Zach Borenstein</t>
  </si>
  <si>
    <t>Wilson Soriano</t>
  </si>
  <si>
    <t>Alfredo Reyes</t>
  </si>
  <si>
    <t>Blake Perkins</t>
  </si>
  <si>
    <t>Chris Garia</t>
  </si>
  <si>
    <t>Mark Minicozzi</t>
  </si>
  <si>
    <t>Buck Britton</t>
  </si>
  <si>
    <t>Dillon Thomas</t>
  </si>
  <si>
    <t>Ronny Rodriguez</t>
  </si>
  <si>
    <t>Shane Peterson</t>
  </si>
  <si>
    <t>Alejandro De Aza</t>
  </si>
  <si>
    <t>Joey Rickard</t>
  </si>
  <si>
    <t>Roberto Lopez</t>
  </si>
  <si>
    <t>Michael Choice</t>
  </si>
  <si>
    <t>Peter O'Brien</t>
  </si>
  <si>
    <t>Jason Hagerty</t>
  </si>
  <si>
    <t>Jose Tena</t>
  </si>
  <si>
    <t>Shin-Soo Choo</t>
  </si>
  <si>
    <t>Thomas Coyle</t>
  </si>
  <si>
    <t>Brandon Van Horn</t>
  </si>
  <si>
    <t>Chris Gittens</t>
  </si>
  <si>
    <t>Zach Gibbons</t>
  </si>
  <si>
    <t>Austin Aune</t>
  </si>
  <si>
    <t>Nicholas Vizcaino</t>
  </si>
  <si>
    <t>Arden Pabst</t>
  </si>
  <si>
    <t>Jeffrey Ramos</t>
  </si>
  <si>
    <t>Ryan Court</t>
  </si>
  <si>
    <t>Ibandel Isabel</t>
  </si>
  <si>
    <t>Ben Johnson</t>
  </si>
  <si>
    <t>Zach Jarrett</t>
  </si>
  <si>
    <t>Angelo Castellano</t>
  </si>
  <si>
    <t>Gustavo Pierre</t>
  </si>
  <si>
    <t>Dorssys Paulino</t>
  </si>
  <si>
    <t>Alec Keller</t>
  </si>
  <si>
    <t>Robert Henry</t>
  </si>
  <si>
    <t>Jonah Arenado</t>
  </si>
  <si>
    <t>Hector Vargas</t>
  </si>
  <si>
    <t>Tommy Joseph</t>
  </si>
  <si>
    <t>Tim Roberson</t>
  </si>
  <si>
    <t>Joey Morgan</t>
  </si>
  <si>
    <t>Aaron Barbosa</t>
  </si>
  <si>
    <t>Yasiel Puig</t>
  </si>
  <si>
    <t>Dave Sappelt</t>
  </si>
  <si>
    <t>Johnny Adams</t>
  </si>
  <si>
    <t>Matt McLaughlin</t>
  </si>
  <si>
    <t>Taylor Jones</t>
  </si>
  <si>
    <t>Trey Michalczewski</t>
  </si>
  <si>
    <t>Hosea Nelson</t>
  </si>
  <si>
    <t>Raywilly Gomez</t>
  </si>
  <si>
    <t>Jeyner Baez</t>
  </si>
  <si>
    <t>Ross Adolph</t>
  </si>
  <si>
    <t>Brian Mundell</t>
  </si>
  <si>
    <t>Michael De Leon</t>
  </si>
  <si>
    <t>Cody Farhat</t>
  </si>
  <si>
    <t>Jonathan Schwind</t>
  </si>
  <si>
    <t>Jose Gomez</t>
  </si>
  <si>
    <t>Ruben Cardenas</t>
  </si>
  <si>
    <t>Jagger Rusconi</t>
  </si>
  <si>
    <t>Colton Shaver</t>
  </si>
  <si>
    <t>Marino Campana</t>
  </si>
  <si>
    <t>Malquin Canelo</t>
  </si>
  <si>
    <t>Charles Leblanc</t>
  </si>
  <si>
    <t>Luke Burch</t>
  </si>
  <si>
    <t>C.J. Hinojosa</t>
  </si>
  <si>
    <t>Gregory Guerrero</t>
  </si>
  <si>
    <t>Luis Sardinas</t>
  </si>
  <si>
    <t>Caleb Hamilton</t>
  </si>
  <si>
    <t>Miguel Del Castillo</t>
  </si>
  <si>
    <t>Terry McClure</t>
  </si>
  <si>
    <t>Mitch Reeves</t>
  </si>
  <si>
    <t>Brent Diaz</t>
  </si>
  <si>
    <t>Shane Robinson</t>
  </si>
  <si>
    <t>Will Toffey</t>
  </si>
  <si>
    <t>Yadiel Rivera</t>
  </si>
  <si>
    <t>Jose Godoy</t>
  </si>
  <si>
    <t>Chad De La Guerra</t>
  </si>
  <si>
    <t>Dalton Kelly</t>
  </si>
  <si>
    <t>Jack Murphy</t>
  </si>
  <si>
    <t>Isrrael De La Cruz</t>
  </si>
  <si>
    <t>Nolan Fontana</t>
  </si>
  <si>
    <t>Jawuan Harris</t>
  </si>
  <si>
    <t>Kevin Taylor</t>
  </si>
  <si>
    <t>Dennis Raben</t>
  </si>
  <si>
    <t>Grant Kay</t>
  </si>
  <si>
    <t>Conner Capel</t>
  </si>
  <si>
    <t>Cito Culver</t>
  </si>
  <si>
    <t>Nick Noonan</t>
  </si>
  <si>
    <t>Juan Gamez</t>
  </si>
  <si>
    <t>Jose Rosario</t>
  </si>
  <si>
    <t>Carlos Soto</t>
  </si>
  <si>
    <t>Roberto Alvarez</t>
  </si>
  <si>
    <t>Michael Hermosillo</t>
  </si>
  <si>
    <t>Dillon Moyer</t>
  </si>
  <si>
    <t>Blake Swihart</t>
  </si>
  <si>
    <t>Chris Pieters</t>
  </si>
  <si>
    <t>Kyle Wren</t>
  </si>
  <si>
    <t>Jesse Hodges</t>
  </si>
  <si>
    <t>Zack Granite</t>
  </si>
  <si>
    <t>Jorge Bonifacio</t>
  </si>
  <si>
    <t>Drew Turbin</t>
  </si>
  <si>
    <t>Michael Smith</t>
  </si>
  <si>
    <t>Cole Peterson</t>
  </si>
  <si>
    <t>Michael Russell</t>
  </si>
  <si>
    <t>Mikey White</t>
  </si>
  <si>
    <t>Jordan Patterson</t>
  </si>
  <si>
    <t>Michael Strentz</t>
  </si>
  <si>
    <t>Richard Palacios</t>
  </si>
  <si>
    <t>Carlos Rincon</t>
  </si>
  <si>
    <t>Kalian Sams</t>
  </si>
  <si>
    <t>Jake Brodt</t>
  </si>
  <si>
    <t>Will Swanner</t>
  </si>
  <si>
    <t>Alfredo Angarita</t>
  </si>
  <si>
    <t>Todd Hankins</t>
  </si>
  <si>
    <t>Zach Shank</t>
  </si>
  <si>
    <t>Brantley Bell</t>
  </si>
  <si>
    <t>Jose Cuas</t>
  </si>
  <si>
    <t>Jeremias Portorreal</t>
  </si>
  <si>
    <t>Chris Hudgins</t>
  </si>
  <si>
    <t>Isiah Gilliam</t>
  </si>
  <si>
    <t>Domingo Santana</t>
  </si>
  <si>
    <t>Skye Bolt</t>
  </si>
  <si>
    <t>Kelby Tomlinson</t>
  </si>
  <si>
    <t>Riley Adams</t>
  </si>
  <si>
    <t>Gordon Beckham</t>
  </si>
  <si>
    <t>Tyler Flowers</t>
  </si>
  <si>
    <t>Bo Way</t>
  </si>
  <si>
    <t>Cooper Hummel</t>
  </si>
  <si>
    <t>Alexander Palma</t>
  </si>
  <si>
    <t>Rubi Silva</t>
  </si>
  <si>
    <t>Ryan Scott</t>
  </si>
  <si>
    <t>Dan Black</t>
  </si>
  <si>
    <t>Moises Perez</t>
  </si>
  <si>
    <t>Chris Paul</t>
  </si>
  <si>
    <t>Eric Jenkins</t>
  </si>
  <si>
    <t>Alberti Chavez</t>
  </si>
  <si>
    <t>Kewby Meyer</t>
  </si>
  <si>
    <t>Aaron Blanton</t>
  </si>
  <si>
    <t>Francisco Pena</t>
  </si>
  <si>
    <t>Delvin Perez</t>
  </si>
  <si>
    <t>Jose Miguel Medina</t>
  </si>
  <si>
    <t>Ryan Costello</t>
  </si>
  <si>
    <t>Chris Jacobs</t>
  </si>
  <si>
    <t>Brett Sullivan</t>
  </si>
  <si>
    <t>Andruw Monasterio</t>
  </si>
  <si>
    <t>Angelo Mora</t>
  </si>
  <si>
    <t>Justin Toerner</t>
  </si>
  <si>
    <t>Chase Vallot</t>
  </si>
  <si>
    <t>Tyler Marlette</t>
  </si>
  <si>
    <t>Melvin Novoa</t>
  </si>
  <si>
    <t>Austin Green</t>
  </si>
  <si>
    <t>Jesus Parra</t>
  </si>
  <si>
    <t>Chris Colabello</t>
  </si>
  <si>
    <t>Seth Gray</t>
  </si>
  <si>
    <t>Emilio Gustave</t>
  </si>
  <si>
    <t>Tim Smalling</t>
  </si>
  <si>
    <t>Ryan Cordell</t>
  </si>
  <si>
    <t>Matt Gorski</t>
  </si>
  <si>
    <t>Alexis Garcia</t>
  </si>
  <si>
    <t>Peter Mooney</t>
  </si>
  <si>
    <t>Daniel Montano</t>
  </si>
  <si>
    <t>Jarrett Parker</t>
  </si>
  <si>
    <t>Bryson Myles</t>
  </si>
  <si>
    <t>David Garcia</t>
  </si>
  <si>
    <t>Nick Williams</t>
  </si>
  <si>
    <t>Lucas Erceg</t>
  </si>
  <si>
    <t>Angel Moreno</t>
  </si>
  <si>
    <t>Zack Cozart</t>
  </si>
  <si>
    <t>Garabez Rosa</t>
  </si>
  <si>
    <t>B.J. Boyd</t>
  </si>
  <si>
    <t>Julio Meza</t>
  </si>
  <si>
    <t>Paul Hoenecke</t>
  </si>
  <si>
    <t>Corey Wimberly</t>
  </si>
  <si>
    <t>Christian Lopes</t>
  </si>
  <si>
    <t>Connor McKay</t>
  </si>
  <si>
    <t>Heath Quinn</t>
  </si>
  <si>
    <t>Carl Chester</t>
  </si>
  <si>
    <t>Jantzen Witte</t>
  </si>
  <si>
    <t>Donald Dewees</t>
  </si>
  <si>
    <t>Jose Azocar</t>
  </si>
  <si>
    <t>Christian Koss</t>
  </si>
  <si>
    <t>Elliot Soto</t>
  </si>
  <si>
    <t>Robi Estrada</t>
  </si>
  <si>
    <t>Eliezer Alvarez</t>
  </si>
  <si>
    <t>Ryder Jones</t>
  </si>
  <si>
    <t>Zach Remillard</t>
  </si>
  <si>
    <t>Luis Castro</t>
  </si>
  <si>
    <t>Jose Cardona</t>
  </si>
  <si>
    <t>Joey Terdoslavich</t>
  </si>
  <si>
    <t>Tim Torres</t>
  </si>
  <si>
    <t>Ali Castillo</t>
  </si>
  <si>
    <t>Garrett Boulware</t>
  </si>
  <si>
    <t>Steve Selsky</t>
  </si>
  <si>
    <t>John Ryan Murphy</t>
  </si>
  <si>
    <t>Joe DeCarlo</t>
  </si>
  <si>
    <t>Edwin Lora</t>
  </si>
  <si>
    <t>David Villar</t>
  </si>
  <si>
    <t>Connor Marabell</t>
  </si>
  <si>
    <t>Jorge Barrosa</t>
  </si>
  <si>
    <t>Cole Brannen</t>
  </si>
  <si>
    <t>Luis Pintor</t>
  </si>
  <si>
    <t>Wladimir Galindo</t>
  </si>
  <si>
    <t>Josh Thole</t>
  </si>
  <si>
    <t>Jose Medina</t>
  </si>
  <si>
    <t>Nicholas Shumpert</t>
  </si>
  <si>
    <t>Adrian Valerio</t>
  </si>
  <si>
    <t>Jack Kruger</t>
  </si>
  <si>
    <t>Taylor Hawkins</t>
  </si>
  <si>
    <t>Zach Houchins</t>
  </si>
  <si>
    <t>Andy Sugilio</t>
  </si>
  <si>
    <t>Evan Marzilli</t>
  </si>
  <si>
    <t>Lane Adams</t>
  </si>
  <si>
    <t>Deon Stafford</t>
  </si>
  <si>
    <t>Brock Deatherage</t>
  </si>
  <si>
    <t>Tristin English</t>
  </si>
  <si>
    <t>Wagner Lagrange</t>
  </si>
  <si>
    <t>Carlos Ramirez</t>
  </si>
  <si>
    <t>Patrick Mazeika</t>
  </si>
  <si>
    <t>Beamer Weems</t>
  </si>
  <si>
    <t>Edgar Corcino</t>
  </si>
  <si>
    <t>Cody Asche</t>
  </si>
  <si>
    <t>Arquimedes Gamboa</t>
  </si>
  <si>
    <t>Rafael Lantigua</t>
  </si>
  <si>
    <t>Nick Van Stratten</t>
  </si>
  <si>
    <t>Anthony Miller</t>
  </si>
  <si>
    <t>Ryan Ramiz</t>
  </si>
  <si>
    <t>Kaleo Johnson</t>
  </si>
  <si>
    <t>Christopher Torres</t>
  </si>
  <si>
    <t>Jesse Franklin</t>
  </si>
  <si>
    <t>Diego Castillo</t>
  </si>
  <si>
    <t>Jordan George</t>
  </si>
  <si>
    <t>Yhoxian Medina</t>
  </si>
  <si>
    <t>David Walker</t>
  </si>
  <si>
    <t>Jose Miranda</t>
  </si>
  <si>
    <t>Larry Ernesto</t>
  </si>
  <si>
    <t>Chad Johnson</t>
  </si>
  <si>
    <t>Aaron Schnurbusch</t>
  </si>
  <si>
    <t>Dillon Dobson</t>
  </si>
  <si>
    <t>Michael De La Cruz</t>
  </si>
  <si>
    <t>Jayce Easley</t>
  </si>
  <si>
    <t>Bobby Wernes</t>
  </si>
  <si>
    <t>Tyler Dearden</t>
  </si>
  <si>
    <t>Roberto Pena</t>
  </si>
  <si>
    <t>Jason Pineda</t>
  </si>
  <si>
    <t>Chad Spanberger</t>
  </si>
  <si>
    <t>Darius Day</t>
  </si>
  <si>
    <t>Boo Vazquez</t>
  </si>
  <si>
    <t>Yordys Valdes</t>
  </si>
  <si>
    <t>Antonio Lamas</t>
  </si>
  <si>
    <t>Alex Lavisky</t>
  </si>
  <si>
    <t>Mitch Nay</t>
  </si>
  <si>
    <t>Yeison Coca</t>
  </si>
  <si>
    <t>Connor Lien</t>
  </si>
  <si>
    <t>Cole Sturgeon</t>
  </si>
  <si>
    <t>Eduardo Diaz</t>
  </si>
  <si>
    <t>Curt Powell</t>
  </si>
  <si>
    <t>Jhalan Jackson</t>
  </si>
  <si>
    <t>Jonathan Aceves</t>
  </si>
  <si>
    <t>Correlle Prime</t>
  </si>
  <si>
    <t>Eddy Rodriguez</t>
  </si>
  <si>
    <t>Erik Forgione</t>
  </si>
  <si>
    <t>Connor Justus</t>
  </si>
  <si>
    <t>Korey Holland</t>
  </si>
  <si>
    <t>Luis Verdugo</t>
  </si>
  <si>
    <t>Colby Fitch</t>
  </si>
  <si>
    <t>Eduard Pinto</t>
  </si>
  <si>
    <t>Mitch Trees</t>
  </si>
  <si>
    <t>Mitch Walding</t>
  </si>
  <si>
    <t>Luke Dykstra</t>
  </si>
  <si>
    <t>Josh Lester</t>
  </si>
  <si>
    <t>Travis Taijeron</t>
  </si>
  <si>
    <t>Claudio Finol</t>
  </si>
  <si>
    <t>Manuel Melendez</t>
  </si>
  <si>
    <t>Josh Richmond</t>
  </si>
  <si>
    <t>Thomas Spitz</t>
  </si>
  <si>
    <t>Brett Austin</t>
  </si>
  <si>
    <t>Tristan Pompey</t>
  </si>
  <si>
    <t>Stevie Wilkerson</t>
  </si>
  <si>
    <t>Rene Garcia</t>
  </si>
  <si>
    <t>Andrew Toles</t>
  </si>
  <si>
    <t>Hamlet Marte</t>
  </si>
  <si>
    <t>Jonathan Diaz</t>
  </si>
  <si>
    <t>Alberto Mineo</t>
  </si>
  <si>
    <t>Kole Cottam</t>
  </si>
  <si>
    <t>Nash Knight</t>
  </si>
  <si>
    <t>Mickey McDonald</t>
  </si>
  <si>
    <t>Josh Morgan</t>
  </si>
  <si>
    <t>Jeffrey Baez</t>
  </si>
  <si>
    <t>Elvis Perez</t>
  </si>
  <si>
    <t>Christopher Bec</t>
  </si>
  <si>
    <t>Ian Dawkins</t>
  </si>
  <si>
    <t>Logan Ratledge</t>
  </si>
  <si>
    <t>Mac Wainwright</t>
  </si>
  <si>
    <t>Juniel Querecuto</t>
  </si>
  <si>
    <t>Damek Tomscha</t>
  </si>
  <si>
    <t>Brady Policelli</t>
  </si>
  <si>
    <t>Stephen Gaylor</t>
  </si>
  <si>
    <t>Ronnie Jebavy</t>
  </si>
  <si>
    <t>Aderlin Rodriguez</t>
  </si>
  <si>
    <t>Cord Sandberg</t>
  </si>
  <si>
    <t>Cameron Rupp</t>
  </si>
  <si>
    <t>Josue Huma</t>
  </si>
  <si>
    <t>Miguelangel Sierra</t>
  </si>
  <si>
    <t>Jose King</t>
  </si>
  <si>
    <t>Nathan Lukes</t>
  </si>
  <si>
    <t>Junior Soto</t>
  </si>
  <si>
    <t>Michael Reed</t>
  </si>
  <si>
    <t>Tanner Nishioka</t>
  </si>
  <si>
    <t>Ryan Strausborger</t>
  </si>
  <si>
    <t>Luis Cruz</t>
  </si>
  <si>
    <t>Andrew Daschbach</t>
  </si>
  <si>
    <t>Tyler Selesky</t>
  </si>
  <si>
    <t>Franklin Guzman</t>
  </si>
  <si>
    <t>Michael Burgess</t>
  </si>
  <si>
    <t>Miguel Jerez</t>
  </si>
  <si>
    <t>Gift Ngoepe</t>
  </si>
  <si>
    <t>Zach Reks</t>
  </si>
  <si>
    <t>Kyle Watson</t>
  </si>
  <si>
    <t>Luis Mendez</t>
  </si>
  <si>
    <t>Brandon Sandoval</t>
  </si>
  <si>
    <t>Eudy Ramos</t>
  </si>
  <si>
    <t>Riley Mahan</t>
  </si>
  <si>
    <t>T.J. Bennett</t>
  </si>
  <si>
    <t>Lars Nootbaar</t>
  </si>
  <si>
    <t>Cody Wilson</t>
  </si>
  <si>
    <t>Tyler Frost</t>
  </si>
  <si>
    <t>Steve Rodriguez</t>
  </si>
  <si>
    <t>Omar Obregon</t>
  </si>
  <si>
    <t>Noah Perio</t>
  </si>
  <si>
    <t>Peter Maris</t>
  </si>
  <si>
    <t>Brandon Lewis</t>
  </si>
  <si>
    <t>Jimmy Glowenke</t>
  </si>
  <si>
    <t>Edward Salcedo</t>
  </si>
  <si>
    <t>Devan Ahart</t>
  </si>
  <si>
    <t>Dom Thompson-Williams</t>
  </si>
  <si>
    <t>Anthony Ray</t>
  </si>
  <si>
    <t>Yohel Pozo</t>
  </si>
  <si>
    <t>Amaurys Minier</t>
  </si>
  <si>
    <t>Connor Panas</t>
  </si>
  <si>
    <t>Sharif Othman</t>
  </si>
  <si>
    <t>Agustin Ruiz</t>
  </si>
  <si>
    <t>Chris O'Brien</t>
  </si>
  <si>
    <t>Ramon Morla</t>
  </si>
  <si>
    <t>Connor Harrell</t>
  </si>
  <si>
    <t>Daniel Schneemann</t>
  </si>
  <si>
    <t>Michael Medina</t>
  </si>
  <si>
    <t>Radley Haddad</t>
  </si>
  <si>
    <t>Nathan Eaton</t>
  </si>
  <si>
    <t>Cristian Gomez</t>
  </si>
  <si>
    <t>TJ Friedl</t>
  </si>
  <si>
    <t>Royce Bolinger</t>
  </si>
  <si>
    <t>KJ Harrison</t>
  </si>
  <si>
    <t>Melvin Mercedes</t>
  </si>
  <si>
    <t>Miguel Aparicio</t>
  </si>
  <si>
    <t>Torii Hunter</t>
  </si>
  <si>
    <t>Ben DeLuzio</t>
  </si>
  <si>
    <t>Austin Bossart</t>
  </si>
  <si>
    <t>Josh Rapacz</t>
  </si>
  <si>
    <t>Robie Rojas</t>
  </si>
  <si>
    <t>Jack Larsen</t>
  </si>
  <si>
    <t>Taylor Featherston</t>
  </si>
  <si>
    <t>Brian Serven</t>
  </si>
  <si>
    <t>Dixon Machado</t>
  </si>
  <si>
    <t>Clayton Daniel</t>
  </si>
  <si>
    <t>Jameson Hannah</t>
  </si>
  <si>
    <t>Bryan De La Cruz</t>
  </si>
  <si>
    <t>Pedro Pages</t>
  </si>
  <si>
    <t>Logan Moore</t>
  </si>
  <si>
    <t>Junior Arrojo</t>
  </si>
  <si>
    <t>Curtis Terry</t>
  </si>
  <si>
    <t>Jeremy Eierman</t>
  </si>
  <si>
    <t>Bryan Hudson</t>
  </si>
  <si>
    <t>Ulrich Bojarski</t>
  </si>
  <si>
    <t>Collin Theroux</t>
  </si>
  <si>
    <t>Luis Silverio</t>
  </si>
  <si>
    <t>Brendon Sanger</t>
  </si>
  <si>
    <t>Logan Warmoth</t>
  </si>
  <si>
    <t>Clark Scolamiero</t>
  </si>
  <si>
    <t>Ryan Dorow</t>
  </si>
  <si>
    <t>Chris Harvey</t>
  </si>
  <si>
    <t>Ryan Nagle</t>
  </si>
  <si>
    <t>Grant Massey</t>
  </si>
  <si>
    <t>Dexture McCall</t>
  </si>
  <si>
    <t>Brandon Bayardi</t>
  </si>
  <si>
    <t>Keith Curcio</t>
  </si>
  <si>
    <t>Josh Rodriguez</t>
  </si>
  <si>
    <t>Gabriel Quintana</t>
  </si>
  <si>
    <t>Ricardo Valenzuela</t>
  </si>
  <si>
    <t>Tyler Marincov</t>
  </si>
  <si>
    <t>Alex Burg</t>
  </si>
  <si>
    <t>Alex Presley</t>
  </si>
  <si>
    <t>Troy Sieber</t>
  </si>
  <si>
    <t>Ronny Dominguez</t>
  </si>
  <si>
    <t>Aaron Whitefield</t>
  </si>
  <si>
    <t>Drew Millas</t>
  </si>
  <si>
    <t>Zander Wiel</t>
  </si>
  <si>
    <t>Jose Alexander Martinez</t>
  </si>
  <si>
    <t>O'Koyea Dickson</t>
  </si>
  <si>
    <t>Danny Hayes</t>
  </si>
  <si>
    <t>Mateo Gil</t>
  </si>
  <si>
    <t>Ryan Peurifoy</t>
  </si>
  <si>
    <t>Fernando Perez</t>
  </si>
  <si>
    <t>Bradley Jones</t>
  </si>
  <si>
    <t>Oscar Gonzalez</t>
  </si>
  <si>
    <t>Matthew Batten</t>
  </si>
  <si>
    <t>Manny Rodriguez</t>
  </si>
  <si>
    <t>Sean Jamieson</t>
  </si>
  <si>
    <t>Wilfredo Rodriguez</t>
  </si>
  <si>
    <t>Nick Plummer</t>
  </si>
  <si>
    <t>Mike Gerber</t>
  </si>
  <si>
    <t>Adrian Marin</t>
  </si>
  <si>
    <t>Hunter Cole</t>
  </si>
  <si>
    <t>Chad Sedio</t>
  </si>
  <si>
    <t>J.J. Franco</t>
  </si>
  <si>
    <t>Kennys Vargas</t>
  </si>
  <si>
    <t>Mattingly Romanin</t>
  </si>
  <si>
    <t>Xorge Carrillo</t>
  </si>
  <si>
    <t>Trever Morrison</t>
  </si>
  <si>
    <t>Carlos Cortes</t>
  </si>
  <si>
    <t>Daniel Arribas</t>
  </si>
  <si>
    <t>Nick Ciuffo</t>
  </si>
  <si>
    <t>Jonathan Ornelas</t>
  </si>
  <si>
    <t>Payton Henry</t>
  </si>
  <si>
    <t>Jorge Flores</t>
  </si>
  <si>
    <t>Fernando Kelli</t>
  </si>
  <si>
    <t>Brayan Hernandez</t>
  </si>
  <si>
    <t>Granden Goetzman</t>
  </si>
  <si>
    <t>Donavan Tate</t>
  </si>
  <si>
    <t>Tyler Friis</t>
  </si>
  <si>
    <t>Sean Reynolds</t>
  </si>
  <si>
    <t>Ethan Skender</t>
  </si>
  <si>
    <t>Michael Helman</t>
  </si>
  <si>
    <t>Michael Massey</t>
  </si>
  <si>
    <t>Jake Skole</t>
  </si>
  <si>
    <t>Chris Roller</t>
  </si>
  <si>
    <t>Jack Reinheimer</t>
  </si>
  <si>
    <t>Sergio Alcantara</t>
  </si>
  <si>
    <t>Breland Almadova</t>
  </si>
  <si>
    <t>Anderson Green</t>
  </si>
  <si>
    <t>Justin Dean</t>
  </si>
  <si>
    <t>Riley Unroe</t>
  </si>
  <si>
    <t>Brian Dozier</t>
  </si>
  <si>
    <t>Edwin Garcia</t>
  </si>
  <si>
    <t>Evan Van Hoosier</t>
  </si>
  <si>
    <t>Troy Montgomery</t>
  </si>
  <si>
    <t>Michael Tinsley</t>
  </si>
  <si>
    <t>Chandler Seagle</t>
  </si>
  <si>
    <t>Danry Vasquez</t>
  </si>
  <si>
    <t>Gabriel Cancel</t>
  </si>
  <si>
    <t>Michael Suchy</t>
  </si>
  <si>
    <t>Drew Ferguson</t>
  </si>
  <si>
    <t>Evan Mendoza</t>
  </si>
  <si>
    <t>Tyler Massey</t>
  </si>
  <si>
    <t>Narciso Mesa</t>
  </si>
  <si>
    <t>Fidel Pena</t>
  </si>
  <si>
    <t>Zack Zehner</t>
  </si>
  <si>
    <t>Christopher Bostick</t>
  </si>
  <si>
    <t>Carlos Garcia</t>
  </si>
  <si>
    <t>Bladimir Restituyo</t>
  </si>
  <si>
    <t>Max Moroff</t>
  </si>
  <si>
    <t>Jay Baum</t>
  </si>
  <si>
    <t>John Norwood</t>
  </si>
  <si>
    <t>Michael Saunders</t>
  </si>
  <si>
    <t>Luigi Rodriguez</t>
  </si>
  <si>
    <t>Wilfredo Tovar</t>
  </si>
  <si>
    <t>Clark Eagan</t>
  </si>
  <si>
    <t>Sean Bouchard</t>
  </si>
  <si>
    <t>John Valente</t>
  </si>
  <si>
    <t>Roman Collins</t>
  </si>
  <si>
    <t>Carlos Lopez</t>
  </si>
  <si>
    <t>Robbie Podorsky</t>
  </si>
  <si>
    <t>Tim Federowicz</t>
  </si>
  <si>
    <t>Jan Hernandez</t>
  </si>
  <si>
    <t>Sean Kazmar</t>
  </si>
  <si>
    <t>Alex Dunlap</t>
  </si>
  <si>
    <t>Hendrik Clementina</t>
  </si>
  <si>
    <t>Franklin Torres</t>
  </si>
  <si>
    <t>Guillermo Pimentel</t>
  </si>
  <si>
    <t>Jose Herrera</t>
  </si>
  <si>
    <t>Ryan Noda</t>
  </si>
  <si>
    <t>Jean Encarnacion</t>
  </si>
  <si>
    <t>Trey Martin</t>
  </si>
  <si>
    <t>Kevin Merrell</t>
  </si>
  <si>
    <t>Ian Strom</t>
  </si>
  <si>
    <t>Austin Athmann</t>
  </si>
  <si>
    <t>Alberto Triunfel</t>
  </si>
  <si>
    <t>Tyler Durna</t>
  </si>
  <si>
    <t>Emilio Guerrero</t>
  </si>
  <si>
    <t>Rougned Jose Odor</t>
  </si>
  <si>
    <t>Olivier Basabe</t>
  </si>
  <si>
    <t>Mike Olt</t>
  </si>
  <si>
    <t>Jordan Serena</t>
  </si>
  <si>
    <t>Cody Thomas</t>
  </si>
  <si>
    <t>Carlos Mesa</t>
  </si>
  <si>
    <t>Andrew Guillotte</t>
  </si>
  <si>
    <t>Ben Carhart</t>
  </si>
  <si>
    <t>Jared Foster</t>
  </si>
  <si>
    <t>Wade Kirkland</t>
  </si>
  <si>
    <t>Niko Decolati</t>
  </si>
  <si>
    <t>Jonathan Johnson</t>
  </si>
  <si>
    <t>Art Charles</t>
  </si>
  <si>
    <t>Duanel Jones</t>
  </si>
  <si>
    <t>Arnaldo Berrios</t>
  </si>
  <si>
    <t>Edgar Cabral</t>
  </si>
  <si>
    <t>Gabriel Garcia</t>
  </si>
  <si>
    <t>Cleuluis Rondon</t>
  </si>
  <si>
    <t>Carlos Rivero</t>
  </si>
  <si>
    <t>Scooter Gennett</t>
  </si>
  <si>
    <t>Logan Farrar</t>
  </si>
  <si>
    <t>Sandro Fabian</t>
  </si>
  <si>
    <t>Ghordy Santos</t>
  </si>
  <si>
    <t>Drew Jackson</t>
  </si>
  <si>
    <t>Corey Julks</t>
  </si>
  <si>
    <t>Telvin Nash</t>
  </si>
  <si>
    <t>Rafael P Valera</t>
  </si>
  <si>
    <t>Trey Cabbage</t>
  </si>
  <si>
    <t>Wes Rogers</t>
  </si>
  <si>
    <t>Emilio Bonifacio</t>
  </si>
  <si>
    <t>Matt Whatley</t>
  </si>
  <si>
    <t>Brett Pope</t>
  </si>
  <si>
    <t>David Lyon</t>
  </si>
  <si>
    <t>Erick Salcedo</t>
  </si>
  <si>
    <t>Tanner English</t>
  </si>
  <si>
    <t>Ramon Flores</t>
  </si>
  <si>
    <t>Michael Papierski</t>
  </si>
  <si>
    <t>Alfredo Escalera-Maldonado</t>
  </si>
  <si>
    <t>Taylor Snyder</t>
  </si>
  <si>
    <t>Cameron Seitzer</t>
  </si>
  <si>
    <t>Jake Henson</t>
  </si>
  <si>
    <t>Garrett Mattlage</t>
  </si>
  <si>
    <t>Armando Araiza</t>
  </si>
  <si>
    <t>Chuckie Robinson</t>
  </si>
  <si>
    <t>Kyle Overstreet</t>
  </si>
  <si>
    <t>Reynaldo Rodriguez</t>
  </si>
  <si>
    <t>Tyler Moore</t>
  </si>
  <si>
    <t>Nelson Ward</t>
  </si>
  <si>
    <t>Johmbeyker Morales</t>
  </si>
  <si>
    <t>Cole Anderson</t>
  </si>
  <si>
    <t>Alejandro Salazar</t>
  </si>
  <si>
    <t>Francisco Arcia</t>
  </si>
  <si>
    <t>Marcos Gonzalez</t>
  </si>
  <si>
    <t>Hutton Moyer</t>
  </si>
  <si>
    <t>Will Robertson</t>
  </si>
  <si>
    <t>Carlos Martinez</t>
  </si>
  <si>
    <t>Antonio Nunez</t>
  </si>
  <si>
    <t>Keenyn Walker</t>
  </si>
  <si>
    <t>Louie Lechich</t>
  </si>
  <si>
    <t>Arby Fields</t>
  </si>
  <si>
    <t>Jordy Barley</t>
  </si>
  <si>
    <t>Luis Lopez</t>
  </si>
  <si>
    <t>Herlis Rodriguez</t>
  </si>
  <si>
    <t>Jordan Wren</t>
  </si>
  <si>
    <t>Leonardo Reginatto</t>
  </si>
  <si>
    <t>Randolph Gassaway</t>
  </si>
  <si>
    <t>Matt Lipka</t>
  </si>
  <si>
    <t>Ryan Walker</t>
  </si>
  <si>
    <t>Brandon Guyer</t>
  </si>
  <si>
    <t>Rudy Flores</t>
  </si>
  <si>
    <t>Keegan McGovern</t>
  </si>
  <si>
    <t>Josh Wilson</t>
  </si>
  <si>
    <t>Cullen Large</t>
  </si>
  <si>
    <t>Juan Uriarte</t>
  </si>
  <si>
    <t>Agustin Murillo</t>
  </si>
  <si>
    <t>Tanner Dodson</t>
  </si>
  <si>
    <t>Chris Seise</t>
  </si>
  <si>
    <t>Michael Paez</t>
  </si>
  <si>
    <t>Jon Matthews</t>
  </si>
  <si>
    <t>Jonathan Cluff</t>
  </si>
  <si>
    <t>Devyn Bolasky</t>
  </si>
  <si>
    <t>Frank Schwindel</t>
  </si>
  <si>
    <t>Ty Kelly</t>
  </si>
  <si>
    <t>Josh Stephen</t>
  </si>
  <si>
    <t>Ricky Pacione</t>
  </si>
  <si>
    <t>Ben Aklinski</t>
  </si>
  <si>
    <t>Joey Roach</t>
  </si>
  <si>
    <t>Branden Berry</t>
  </si>
  <si>
    <t>Kody Clemens</t>
  </si>
  <si>
    <t>Howie Kendrick</t>
  </si>
  <si>
    <t>Joseph Monge</t>
  </si>
  <si>
    <t>A.J. Vukovich</t>
  </si>
  <si>
    <t>Dominic Miroglio</t>
  </si>
  <si>
    <t>Alexander Campos</t>
  </si>
  <si>
    <t>Jose Devers</t>
  </si>
  <si>
    <t>Seth Mejias-Brean</t>
  </si>
  <si>
    <t>Luke Persico</t>
  </si>
  <si>
    <t>Gene Cone</t>
  </si>
  <si>
    <t>Jean Carmona</t>
  </si>
  <si>
    <t>Brandon Bednar</t>
  </si>
  <si>
    <t>Casey Soltis</t>
  </si>
  <si>
    <t>Kevin Santa</t>
  </si>
  <si>
    <t>Romy Gonzalez</t>
  </si>
  <si>
    <t>Ryan Boldt</t>
  </si>
  <si>
    <t>Lorenzo Cedrola</t>
  </si>
  <si>
    <t>Charcer Burks</t>
  </si>
  <si>
    <t>Michael Barash</t>
  </si>
  <si>
    <t>Cory Spangenberg</t>
  </si>
  <si>
    <t>Luke Williams</t>
  </si>
  <si>
    <t>AJ Graffanino</t>
  </si>
  <si>
    <t>Andres Sthormes</t>
  </si>
  <si>
    <t>Cody Bohanek</t>
  </si>
  <si>
    <t>Blake Tiberi</t>
  </si>
  <si>
    <t>Sean Miller</t>
  </si>
  <si>
    <t>Max Smith</t>
  </si>
  <si>
    <t>Martin Cervenka</t>
  </si>
  <si>
    <t>Daniel Bravo</t>
  </si>
  <si>
    <t>Juan Silva</t>
  </si>
  <si>
    <t>Scott Hurst</t>
  </si>
  <si>
    <t>Khayyan Norfork</t>
  </si>
  <si>
    <t>Luis De Los Santos</t>
  </si>
  <si>
    <t>Kyle Roller</t>
  </si>
  <si>
    <t>Austin Bailey</t>
  </si>
  <si>
    <t>Will Maddox</t>
  </si>
  <si>
    <t>Shane Zeile</t>
  </si>
  <si>
    <t>Mott Hyde</t>
  </si>
  <si>
    <t>Joantgel Segovia</t>
  </si>
  <si>
    <t>Aldemar Burgos</t>
  </si>
  <si>
    <t>Yeyson Yrizarri</t>
  </si>
  <si>
    <t>Aaron Antonini</t>
  </si>
  <si>
    <t>Dale Burdick</t>
  </si>
  <si>
    <t>Matt Wieters</t>
  </si>
  <si>
    <t>Ruben Sosa</t>
  </si>
  <si>
    <t>David Harris</t>
  </si>
  <si>
    <t>Collin Cowgill</t>
  </si>
  <si>
    <t>Billy Fleming</t>
  </si>
  <si>
    <t>Alfredo Lopez</t>
  </si>
  <si>
    <t>Nick Torres</t>
  </si>
  <si>
    <t>Osvaldo Duarte</t>
  </si>
  <si>
    <t>Jaycob Brugman</t>
  </si>
  <si>
    <t>Nick Fortes</t>
  </si>
  <si>
    <t>Mitch Roman</t>
  </si>
  <si>
    <t>Nick Dini</t>
  </si>
  <si>
    <t>Xavier Fernandez</t>
  </si>
  <si>
    <t>Michael Stefanic</t>
  </si>
  <si>
    <t>Patrick Biondi</t>
  </si>
  <si>
    <t>Mac Williamson</t>
  </si>
  <si>
    <t>Juan Kelly</t>
  </si>
  <si>
    <t>Austin Wilson</t>
  </si>
  <si>
    <t>Sebastian Elizalde</t>
  </si>
  <si>
    <t>Devin Mesoraco</t>
  </si>
  <si>
    <t>Isael Soto</t>
  </si>
  <si>
    <t>Cutter Dykstra</t>
  </si>
  <si>
    <t>Carlos Penalver</t>
  </si>
  <si>
    <t>Julio Francisco</t>
  </si>
  <si>
    <t>Will Holland</t>
  </si>
  <si>
    <t>Alex Glenn</t>
  </si>
  <si>
    <t>Jake Palomaki</t>
  </si>
  <si>
    <t>Galvi Moscat</t>
  </si>
  <si>
    <t>Edwin Diaz</t>
  </si>
  <si>
    <t>Joe Sever</t>
  </si>
  <si>
    <t>Victor Ngoepe</t>
  </si>
  <si>
    <t>Blake Anderson</t>
  </si>
  <si>
    <t>Forrestt Allday</t>
  </si>
  <si>
    <t>Luis Aviles</t>
  </si>
  <si>
    <t>Chris Sharpe</t>
  </si>
  <si>
    <t>Erik Kratz</t>
  </si>
  <si>
    <t>Jake Peter</t>
  </si>
  <si>
    <t>Kyle Johnson</t>
  </si>
  <si>
    <t>Chris Okey</t>
  </si>
  <si>
    <t>Shane Matheny</t>
  </si>
  <si>
    <t>Cam Gibson</t>
  </si>
  <si>
    <t>Nick Meyer</t>
  </si>
  <si>
    <t>Joey Rose</t>
  </si>
  <si>
    <t>Ray-Patrick Didder</t>
  </si>
  <si>
    <t>Roberto Caro</t>
  </si>
  <si>
    <t>Hayden Senger</t>
  </si>
  <si>
    <t>Kyler Murray</t>
  </si>
  <si>
    <t>Jim Adduci</t>
  </si>
  <si>
    <t>Dilson Herrera</t>
  </si>
  <si>
    <t>Quentin Holmes</t>
  </si>
  <si>
    <t>A.J. Murray</t>
  </si>
  <si>
    <t>Jeremy de la Rosa</t>
  </si>
  <si>
    <t>Ford Proctor</t>
  </si>
  <si>
    <t>Dominic Abbadessa</t>
  </si>
  <si>
    <t>Chris DeVito</t>
  </si>
  <si>
    <t>Rod Boykin</t>
  </si>
  <si>
    <t>Carlos Gonzalez</t>
  </si>
  <si>
    <t>Erick Meza</t>
  </si>
  <si>
    <t>Randolph Oduber</t>
  </si>
  <si>
    <t>Izzy Wilson</t>
  </si>
  <si>
    <t>Gavin LaValley</t>
  </si>
  <si>
    <t>Trevor Plouffe</t>
  </si>
  <si>
    <t>Luis Asuncion</t>
  </si>
  <si>
    <t>Jonah McReynolds</t>
  </si>
  <si>
    <t>Adam Walton</t>
  </si>
  <si>
    <t>Josh Sale</t>
  </si>
  <si>
    <t>Mike Papi</t>
  </si>
  <si>
    <t>Shane Opitz</t>
  </si>
  <si>
    <t>Seaver Whalen</t>
  </si>
  <si>
    <t>Patrick Cantwell</t>
  </si>
  <si>
    <t>Galli Cribbs</t>
  </si>
  <si>
    <t>Viosergy Rosa</t>
  </si>
  <si>
    <t>Carlos Sepulveda</t>
  </si>
  <si>
    <t>Ryan Casteel</t>
  </si>
  <si>
    <t>Ernie Clement</t>
  </si>
  <si>
    <t>Jake DePew</t>
  </si>
  <si>
    <t>Jeff Kobernus</t>
  </si>
  <si>
    <t>Esteban Quiroz</t>
  </si>
  <si>
    <t>Matt Winaker</t>
  </si>
  <si>
    <t>Willie Joe Garry Jr.</t>
  </si>
  <si>
    <t>Dean Anna</t>
  </si>
  <si>
    <t>Ernie De La Trinidad</t>
  </si>
  <si>
    <t>Jacob Rogers</t>
  </si>
  <si>
    <t>Alex Call</t>
  </si>
  <si>
    <t>Drew Lugbauer</t>
  </si>
  <si>
    <t>Zeke White</t>
  </si>
  <si>
    <t>Stephen McGee</t>
  </si>
  <si>
    <t>Daniel Amaral</t>
  </si>
  <si>
    <t>Melky Cabrera</t>
  </si>
  <si>
    <t>Ryan Ripken</t>
  </si>
  <si>
    <t>Xavier Paul</t>
  </si>
  <si>
    <t>Jonathan Engelmann</t>
  </si>
  <si>
    <t>Jimmy Pickens</t>
  </si>
  <si>
    <t>Zach Vincej</t>
  </si>
  <si>
    <t>Gabe Snyder</t>
  </si>
  <si>
    <t>Cody Regis</t>
  </si>
  <si>
    <t>Max Ramirez</t>
  </si>
  <si>
    <t>Joe Rizzo</t>
  </si>
  <si>
    <t>Kevin Hankerd</t>
  </si>
  <si>
    <t>Ray Chang</t>
  </si>
  <si>
    <t>Deybert Lozano</t>
  </si>
  <si>
    <t>Tim Beckham</t>
  </si>
  <si>
    <t>Kevin Vicuna</t>
  </si>
  <si>
    <t>Mike Ahmed</t>
  </si>
  <si>
    <t>Robinson Cano</t>
  </si>
  <si>
    <t>Samir Duenez</t>
  </si>
  <si>
    <t>Trae Santos</t>
  </si>
  <si>
    <t>Ryan Aper</t>
  </si>
  <si>
    <t>Michael Benjamin</t>
  </si>
  <si>
    <t>Jomar Reyes</t>
  </si>
  <si>
    <t>Justin Connell</t>
  </si>
  <si>
    <t>Corban Joseph</t>
  </si>
  <si>
    <t>P.J. Higgins</t>
  </si>
  <si>
    <t>Tyler Alamo</t>
  </si>
  <si>
    <t>Anthony Jimenez</t>
  </si>
  <si>
    <t>Reshard Munroe</t>
  </si>
  <si>
    <t>Aaron Altherr</t>
  </si>
  <si>
    <t>Jairo Rosario</t>
  </si>
  <si>
    <t>Carlos Arroyo</t>
  </si>
  <si>
    <t>Derrick Chung</t>
  </si>
  <si>
    <t>Austen Wade</t>
  </si>
  <si>
    <t>Zach Rutherford</t>
  </si>
  <si>
    <t>D.J. Davis</t>
  </si>
  <si>
    <t>Steven Baron</t>
  </si>
  <si>
    <t>Zach Osborne</t>
  </si>
  <si>
    <t>John Cresto</t>
  </si>
  <si>
    <t>Jonah Todd</t>
  </si>
  <si>
    <t>Dexter Kjerstad</t>
  </si>
  <si>
    <t>Rocky Gale</t>
  </si>
  <si>
    <t>Eric Thames</t>
  </si>
  <si>
    <t>Matt Winn</t>
  </si>
  <si>
    <t>Ben Guez</t>
  </si>
  <si>
    <t>Justin Smoak</t>
  </si>
  <si>
    <t>Tanner Murphy</t>
  </si>
  <si>
    <t>Josh Ockimey</t>
  </si>
  <si>
    <t>Mitch Hansen</t>
  </si>
  <si>
    <t>Tomas Morales</t>
  </si>
  <si>
    <t>Corey Toups</t>
  </si>
  <si>
    <t>Chris Schrock</t>
  </si>
  <si>
    <t>Leandro Santana</t>
  </si>
  <si>
    <t>Jose Lozada</t>
  </si>
  <si>
    <t>Marcos Brito</t>
  </si>
  <si>
    <t>Ramon Hernandez</t>
  </si>
  <si>
    <t>Chuck Taylor</t>
  </si>
  <si>
    <t>Kyle Schmidt</t>
  </si>
  <si>
    <t>Mikey Duarte</t>
  </si>
  <si>
    <t>Will Banfield</t>
  </si>
  <si>
    <t>Pablo Olivares</t>
  </si>
  <si>
    <t>Demi Orimoloye</t>
  </si>
  <si>
    <t>Caleb Ramsey</t>
  </si>
  <si>
    <t>C.J. Retherford</t>
  </si>
  <si>
    <t>Dillon Persinger</t>
  </si>
  <si>
    <t>Joe Sclafani</t>
  </si>
  <si>
    <t>Adolis Garcia</t>
  </si>
  <si>
    <t>Kelson Brown</t>
  </si>
  <si>
    <t>Rashad Brown</t>
  </si>
  <si>
    <t>Matt Hearn</t>
  </si>
  <si>
    <t>Alex Gordon</t>
  </si>
  <si>
    <t>Nate Easley</t>
  </si>
  <si>
    <t>Gregor Blanco</t>
  </si>
  <si>
    <t>Jake Elmore</t>
  </si>
  <si>
    <t>Luis Mieses</t>
  </si>
  <si>
    <t>Chavez Young</t>
  </si>
  <si>
    <t>Andrew Daniel</t>
  </si>
  <si>
    <t>Adrian Hernandez</t>
  </si>
  <si>
    <t>Casey Gillaspie</t>
  </si>
  <si>
    <t>Brayan Morales</t>
  </si>
  <si>
    <t>Gerson Montilla</t>
  </si>
  <si>
    <t>Isaac Ballou</t>
  </si>
  <si>
    <t>Rosell Herrera</t>
  </si>
  <si>
    <t>Jacob Hannemann</t>
  </si>
  <si>
    <t>Leo Heras</t>
  </si>
  <si>
    <t>Shawon Dunston</t>
  </si>
  <si>
    <t>Jeremy Hazelbaker</t>
  </si>
  <si>
    <t>LeDarious Clark</t>
  </si>
  <si>
    <t>Patrick Frick</t>
  </si>
  <si>
    <t>Mark Karaviotis</t>
  </si>
  <si>
    <t>Luis Payano</t>
  </si>
  <si>
    <t>Kramer Robertson</t>
  </si>
  <si>
    <t>Iker Franco</t>
  </si>
  <si>
    <t>Angel Ortega</t>
  </si>
  <si>
    <t>Tre Fletcher</t>
  </si>
  <si>
    <t>Jayce Boyd</t>
  </si>
  <si>
    <t>Zach Shepherd</t>
  </si>
  <si>
    <t>Justin Yurchak</t>
  </si>
  <si>
    <t>Grant Green</t>
  </si>
  <si>
    <t>Jacob Zanon</t>
  </si>
  <si>
    <t>Alejo Lopez</t>
  </si>
  <si>
    <t>Angelys Nina</t>
  </si>
  <si>
    <t>Junior Sosa</t>
  </si>
  <si>
    <t>Erlin Cerda</t>
  </si>
  <si>
    <t>Dillon Paulson</t>
  </si>
  <si>
    <t>Nick Shaw</t>
  </si>
  <si>
    <t>Mike Reeves</t>
  </si>
  <si>
    <t>Sean Rodriguez</t>
  </si>
  <si>
    <t>Tyler Ogle</t>
  </si>
  <si>
    <t>Samuel Miranda</t>
  </si>
  <si>
    <t>Mason Davis</t>
  </si>
  <si>
    <t>Chad Oberacker</t>
  </si>
  <si>
    <t>Jonathan Morales</t>
  </si>
  <si>
    <t>Sebastian Rivero</t>
  </si>
  <si>
    <t>Wilmer Dominguez</t>
  </si>
  <si>
    <t>Randy Cesar</t>
  </si>
  <si>
    <t>Tyler Osik</t>
  </si>
  <si>
    <t>Gioskar Amaya</t>
  </si>
  <si>
    <t>Christian Williams</t>
  </si>
  <si>
    <t>Gabriel Lino</t>
  </si>
  <si>
    <t>Cam Devanney</t>
  </si>
  <si>
    <t>Anderson Feliz</t>
  </si>
  <si>
    <t>Laz Rivera</t>
  </si>
  <si>
    <t>Steven Fuentes</t>
  </si>
  <si>
    <t>Nellie Rodriguez</t>
  </si>
  <si>
    <t>Taylor Sparks</t>
  </si>
  <si>
    <t>Randy Reyes</t>
  </si>
  <si>
    <t>Jason Delay</t>
  </si>
  <si>
    <t>Ethan Hearn</t>
  </si>
  <si>
    <t>Jose Almonte</t>
  </si>
  <si>
    <t>Luis Avalo</t>
  </si>
  <si>
    <t>Ariel Sandoval</t>
  </si>
  <si>
    <t>Jesus Alastre</t>
  </si>
  <si>
    <t>Dickie Joe Thon</t>
  </si>
  <si>
    <t>Luis A. Garcia</t>
  </si>
  <si>
    <t>Tito Polo</t>
  </si>
  <si>
    <t>Satchel McElroy</t>
  </si>
  <si>
    <t>Nick Basto</t>
  </si>
  <si>
    <t>Scott Burcham</t>
  </si>
  <si>
    <t>Clay Dungan</t>
  </si>
  <si>
    <t>Carson Taylor</t>
  </si>
  <si>
    <t>Cade Harris</t>
  </si>
  <si>
    <t>Cesar Izturis Jr.</t>
  </si>
  <si>
    <t>David Olmedo-Barrera</t>
  </si>
  <si>
    <t>Steve Berman</t>
  </si>
  <si>
    <t>Mark Kolozsvary</t>
  </si>
  <si>
    <t>Marcus Lemon</t>
  </si>
  <si>
    <t>Alexander Alvarez</t>
  </si>
  <si>
    <t>Allen Craig</t>
  </si>
  <si>
    <t>Avery Romero</t>
  </si>
  <si>
    <t>Thomas Jones</t>
  </si>
  <si>
    <t>Robbie Tenerowicz</t>
  </si>
  <si>
    <t>Eric Marinez</t>
  </si>
  <si>
    <t>Matt Kennelly</t>
  </si>
  <si>
    <t>Erick Castillo</t>
  </si>
  <si>
    <t>DaShawn Keirsey</t>
  </si>
  <si>
    <t>Spencer Griffin</t>
  </si>
  <si>
    <t>Jonathan Machado</t>
  </si>
  <si>
    <t>Gerald Bautista</t>
  </si>
  <si>
    <t>Mauricio Ramos</t>
  </si>
  <si>
    <t>Armond Upshaw</t>
  </si>
  <si>
    <t>Armani Smith</t>
  </si>
  <si>
    <t>Pat Blair</t>
  </si>
  <si>
    <t>Anthony Phillips</t>
  </si>
  <si>
    <t>Matt Morgan</t>
  </si>
  <si>
    <t>Preston Tucker</t>
  </si>
  <si>
    <t>Bijan Rademacher</t>
  </si>
  <si>
    <t>Andrew Ely</t>
  </si>
  <si>
    <t>Pedro Leon</t>
  </si>
  <si>
    <t>Wes Wilson</t>
  </si>
  <si>
    <t>Chris Madera</t>
  </si>
  <si>
    <t>Boog Powell</t>
  </si>
  <si>
    <t>Felipe Blanco</t>
  </si>
  <si>
    <t>Preston Beck</t>
  </si>
  <si>
    <t>Omar Carrizales</t>
  </si>
  <si>
    <t>Ivan Johnson</t>
  </si>
  <si>
    <t>Chris Rivera</t>
  </si>
  <si>
    <t>Jason Leblebijian</t>
  </si>
  <si>
    <t>Chris Williams</t>
  </si>
  <si>
    <t>Pedro Castellanos</t>
  </si>
  <si>
    <t>Kelvin Melean</t>
  </si>
  <si>
    <t>Jacob Wilson</t>
  </si>
  <si>
    <t>Mark Trumbo</t>
  </si>
  <si>
    <t>Lorenzo Quintana</t>
  </si>
  <si>
    <t>Angelo Gumbs</t>
  </si>
  <si>
    <t>Billy Wilson</t>
  </si>
  <si>
    <t>Hagen Danner</t>
  </si>
  <si>
    <t>Hunter Pence</t>
  </si>
  <si>
    <t>Wynston Sawyer</t>
  </si>
  <si>
    <t>Mason House</t>
  </si>
  <si>
    <t>Aramis Ademan</t>
  </si>
  <si>
    <t>Joey Curletta</t>
  </si>
  <si>
    <t>Jack Blomgren</t>
  </si>
  <si>
    <t>Mitchell Kranson</t>
  </si>
  <si>
    <t>Jason Coats</t>
  </si>
  <si>
    <t>Danny Black</t>
  </si>
  <si>
    <t>Auston Bousfield</t>
  </si>
  <si>
    <t>Raudy Read</t>
  </si>
  <si>
    <t>Bralin Jackson</t>
  </si>
  <si>
    <t>Jimmy Kerrigan</t>
  </si>
  <si>
    <t>London Lindley</t>
  </si>
  <si>
    <t>Edgardo Fermin</t>
  </si>
  <si>
    <t>Brian Schales</t>
  </si>
  <si>
    <t>Angel Miguel</t>
  </si>
  <si>
    <t>Chris Diaz</t>
  </si>
  <si>
    <t>Nick Banks</t>
  </si>
  <si>
    <t>Grenny Cumana</t>
  </si>
  <si>
    <t>Jaylen Ferguson</t>
  </si>
  <si>
    <t>Luis Almanzar</t>
  </si>
  <si>
    <t>Mariel Bautista</t>
  </si>
  <si>
    <t>Dante Bichette</t>
  </si>
  <si>
    <t>Bengie Gonzalez</t>
  </si>
  <si>
    <t>Christian Kelley</t>
  </si>
  <si>
    <t>Roemon Fields</t>
  </si>
  <si>
    <t>Sicnarf Loopstok</t>
  </si>
  <si>
    <t>Yolbert Sanchez</t>
  </si>
  <si>
    <t>Chesny Young</t>
  </si>
  <si>
    <t>Phillips Castillo</t>
  </si>
  <si>
    <t>Travis Harrison</t>
  </si>
  <si>
    <t>Jeff Malm</t>
  </si>
  <si>
    <t>Anthony Churlin</t>
  </si>
  <si>
    <t>Jacob Scavuzzo</t>
  </si>
  <si>
    <t>Jiwan James</t>
  </si>
  <si>
    <t>Chris Iannetta</t>
  </si>
  <si>
    <t>Josh Almonte</t>
  </si>
  <si>
    <t>James Beard</t>
  </si>
  <si>
    <t>Jonathan Galvez</t>
  </si>
  <si>
    <t>David Masters</t>
  </si>
  <si>
    <t>Matt Szczur</t>
  </si>
  <si>
    <t>Jimmy Allen</t>
  </si>
  <si>
    <t>Christian Bethancourt</t>
  </si>
  <si>
    <t>Logan Brown</t>
  </si>
  <si>
    <t>Mike Fish</t>
  </si>
  <si>
    <t>Christian Marrero</t>
  </si>
  <si>
    <t>Brett Vertigan</t>
  </si>
  <si>
    <t>Dairon Blanco</t>
  </si>
  <si>
    <t>Hunter Jones</t>
  </si>
  <si>
    <t>Zach Clark</t>
  </si>
  <si>
    <t>Brennan Gowens</t>
  </si>
  <si>
    <t>Reece Hampton</t>
  </si>
  <si>
    <t>Cristian Toribio</t>
  </si>
  <si>
    <t>Trace Loehr</t>
  </si>
  <si>
    <t>Tristan Gray</t>
  </si>
  <si>
    <t>Blake Barber</t>
  </si>
  <si>
    <t>Angel Perez</t>
  </si>
  <si>
    <t>Jhailyn Ortiz</t>
  </si>
  <si>
    <t>Chad McClanahan</t>
  </si>
  <si>
    <t>Brian Burgamy</t>
  </si>
  <si>
    <t>Adam Moore</t>
  </si>
  <si>
    <t>Gianfranco Wawoe</t>
  </si>
  <si>
    <t>Chase Simpson</t>
  </si>
  <si>
    <t>Stephen Perez</t>
  </si>
  <si>
    <t>Alex Isola</t>
  </si>
  <si>
    <t>Donny Sands</t>
  </si>
  <si>
    <t>Nelson Jorge</t>
  </si>
  <si>
    <t>Alberth Martinez</t>
  </si>
  <si>
    <t>Jaff Decker</t>
  </si>
  <si>
    <t>Deiner Lopez</t>
  </si>
  <si>
    <t>J.C. Rodriguez</t>
  </si>
  <si>
    <t>Blake Butler</t>
  </si>
  <si>
    <t>Marquez Smith</t>
  </si>
  <si>
    <t>Cristhian Adames</t>
  </si>
  <si>
    <t>Kevin Krause</t>
  </si>
  <si>
    <t>Keon Barnum</t>
  </si>
  <si>
    <t>Grant McCray</t>
  </si>
  <si>
    <t>Luis Flores</t>
  </si>
  <si>
    <t>Ronnie Mitchell</t>
  </si>
  <si>
    <t>Casey Golden</t>
  </si>
  <si>
    <t>Joseph Astacio</t>
  </si>
  <si>
    <t>D'Arby Myers</t>
  </si>
  <si>
    <t>Levi Jordan</t>
  </si>
  <si>
    <t>Bret Boswell</t>
  </si>
  <si>
    <t>Armando Alvarez</t>
  </si>
  <si>
    <t>Brett Nicholas</t>
  </si>
  <si>
    <t>Juan Silverio</t>
  </si>
  <si>
    <t>Dalton Guthrie</t>
  </si>
  <si>
    <t>Gavin Cecchini</t>
  </si>
  <si>
    <t>Jacob Pearson</t>
  </si>
  <si>
    <t>Nova Valdez</t>
  </si>
  <si>
    <t>Viandel Pena</t>
  </si>
  <si>
    <t>Dan Swain</t>
  </si>
  <si>
    <t>Ricardo Genoves</t>
  </si>
  <si>
    <t>Chris Stewart</t>
  </si>
  <si>
    <t>Jack Sundberg</t>
  </si>
  <si>
    <t>Nick Schulz</t>
  </si>
  <si>
    <t>Miguel Eladio</t>
  </si>
  <si>
    <t>Irving Wilson</t>
  </si>
  <si>
    <t>Daniel Paolini</t>
  </si>
  <si>
    <t>Jeff Glenn</t>
  </si>
  <si>
    <t>Henri Lartigue</t>
  </si>
  <si>
    <t>Ben Rowen n</t>
  </si>
  <si>
    <t>Erick Mejia</t>
  </si>
  <si>
    <t>Edmond Americaan</t>
  </si>
  <si>
    <t>Shawn O'Malley</t>
  </si>
  <si>
    <t>Derian Cruz</t>
  </si>
  <si>
    <t>Oscar Hernandez</t>
  </si>
  <si>
    <t>Stone Garrett</t>
  </si>
  <si>
    <t>Dario Pizzano</t>
  </si>
  <si>
    <t>Gerrit Cole</t>
  </si>
  <si>
    <t>Trevor Bauer</t>
  </si>
  <si>
    <t>Clayton Kershaw</t>
  </si>
  <si>
    <t>Lucas Giolito</t>
  </si>
  <si>
    <t>Jacob deGrom</t>
  </si>
  <si>
    <t>Shane Bieber</t>
  </si>
  <si>
    <t>Patrick Corbin</t>
  </si>
  <si>
    <t>Lance Lynn</t>
  </si>
  <si>
    <t>Jose Berrios</t>
  </si>
  <si>
    <t>Max Scherzer</t>
  </si>
  <si>
    <t>Liam Hendriks</t>
  </si>
  <si>
    <t>Luis Castillo</t>
  </si>
  <si>
    <t>Kenley Jansen</t>
  </si>
  <si>
    <t>Ryan Pressly</t>
  </si>
  <si>
    <t>Aaron Nola</t>
  </si>
  <si>
    <t>Zack Greinke</t>
  </si>
  <si>
    <t>Yu Darvish</t>
  </si>
  <si>
    <t>Kyle Hendricks</t>
  </si>
  <si>
    <t>Josh Hader</t>
  </si>
  <si>
    <t>Aroldis Chapman</t>
  </si>
  <si>
    <t>Jack Flaherty</t>
  </si>
  <si>
    <t>Stephen Strasburg</t>
  </si>
  <si>
    <t>Zack Wheeler</t>
  </si>
  <si>
    <t>Drew Pomeranz</t>
  </si>
  <si>
    <t>Walker Buehler</t>
  </si>
  <si>
    <t>Trevor Rosenthal</t>
  </si>
  <si>
    <t>Adam Wainwright</t>
  </si>
  <si>
    <t>Kirby Yates</t>
  </si>
  <si>
    <t>Joakim Soria</t>
  </si>
  <si>
    <t>Amir Garrett</t>
  </si>
  <si>
    <t>Roberto Osuna</t>
  </si>
  <si>
    <t>Alex Colome</t>
  </si>
  <si>
    <t>Jordan Hicks</t>
  </si>
  <si>
    <t>Dallas Keuchel</t>
  </si>
  <si>
    <t>Zach Plesac</t>
  </si>
  <si>
    <t>Marco Gonzales</t>
  </si>
  <si>
    <t>Hyun-Jin Ryu</t>
  </si>
  <si>
    <t>Sonny Gray</t>
  </si>
  <si>
    <t>Kenta Maeda</t>
  </si>
  <si>
    <t>Raisel Iglesias</t>
  </si>
  <si>
    <t>Aaron Civale</t>
  </si>
  <si>
    <t>Craig Kimbrel</t>
  </si>
  <si>
    <t>Alec Mills</t>
  </si>
  <si>
    <t>Max Fried</t>
  </si>
  <si>
    <t>Sandy Alcantara</t>
  </si>
  <si>
    <t>Carlos Carrasco</t>
  </si>
  <si>
    <t>Eduardo Rodriguez</t>
  </si>
  <si>
    <t>Archie Bradley</t>
  </si>
  <si>
    <t>Rafael Montero</t>
  </si>
  <si>
    <t>David Price</t>
  </si>
  <si>
    <t>Corbin Burnes</t>
  </si>
  <si>
    <t>Joe Musgrove</t>
  </si>
  <si>
    <t>Chris Paddack</t>
  </si>
  <si>
    <t>Charlie Morton</t>
  </si>
  <si>
    <t>Matt Barnes</t>
  </si>
  <si>
    <t>Tyler Glasnow</t>
  </si>
  <si>
    <t>Chris Bassitt</t>
  </si>
  <si>
    <t>Corey Kluber</t>
  </si>
  <si>
    <t>Blake Snell</t>
  </si>
  <si>
    <t>Brandon Woodruff</t>
  </si>
  <si>
    <t>Lance McCullers</t>
  </si>
  <si>
    <t>Jose Leclerc</t>
  </si>
  <si>
    <t>Julio Urias</t>
  </si>
  <si>
    <t>Greg Holland</t>
  </si>
  <si>
    <t>Dylan Bundy</t>
  </si>
  <si>
    <t>Zac Gallen</t>
  </si>
  <si>
    <t>Jake McGee</t>
  </si>
  <si>
    <t>Jameson Taillon</t>
  </si>
  <si>
    <t>Frankie Montas</t>
  </si>
  <si>
    <t>Zach Eflin</t>
  </si>
  <si>
    <t>Richard Rodriguez</t>
  </si>
  <si>
    <t>Mike Soroka</t>
  </si>
  <si>
    <t>Framber Valdez</t>
  </si>
  <si>
    <t>Brad Keller</t>
  </si>
  <si>
    <t>Pablo Lopez</t>
  </si>
  <si>
    <t>Dinelson Lamet</t>
  </si>
  <si>
    <t>Kwang Hyun Kim</t>
  </si>
  <si>
    <t>German Marquez</t>
  </si>
  <si>
    <t>Marcus Stroman</t>
  </si>
  <si>
    <t>Zach Davies</t>
  </si>
  <si>
    <t>Steven Matz</t>
  </si>
  <si>
    <t>Mike Fiers</t>
  </si>
  <si>
    <t>Brad Hand</t>
  </si>
  <si>
    <t>Ian Kennedy</t>
  </si>
  <si>
    <t>Michael Pineda</t>
  </si>
  <si>
    <t>Dylan Cease</t>
  </si>
  <si>
    <t>Anthony Bass</t>
  </si>
  <si>
    <t>Jake Diekman</t>
  </si>
  <si>
    <t>Jon Lester</t>
  </si>
  <si>
    <t>Mike Minor</t>
  </si>
  <si>
    <t>Sean Manaea</t>
  </si>
  <si>
    <t>Daniel Bard</t>
  </si>
  <si>
    <t>Jake Arrieta</t>
  </si>
  <si>
    <t>Taijuan Walker</t>
  </si>
  <si>
    <t>Matt Shoemaker</t>
  </si>
  <si>
    <t>Nick Anderson</t>
  </si>
  <si>
    <t>Daniel Hudson</t>
  </si>
  <si>
    <t>Kevin Gausman</t>
  </si>
  <si>
    <t>Brett Anderson</t>
  </si>
  <si>
    <t>John Means</t>
  </si>
  <si>
    <t>Giovanny Gallegos</t>
  </si>
  <si>
    <t>Matthew Boyd</t>
  </si>
  <si>
    <t>Miles Mikolas</t>
  </si>
  <si>
    <t>J.A. Happ</t>
  </si>
  <si>
    <t>Chris Archer</t>
  </si>
  <si>
    <t>Jorge Alcala</t>
  </si>
  <si>
    <t>Kyle Gibson</t>
  </si>
  <si>
    <t>Trevor Williams</t>
  </si>
  <si>
    <t>Martin Perez</t>
  </si>
  <si>
    <t>James Paxton</t>
  </si>
  <si>
    <t>Lucas Sims</t>
  </si>
  <si>
    <t>Danny Duffy</t>
  </si>
  <si>
    <t>Gregory Soto</t>
  </si>
  <si>
    <t>Ryan Yarbrough</t>
  </si>
  <si>
    <t>Tyler Mahle</t>
  </si>
  <si>
    <t>Peter Fairbanks</t>
  </si>
  <si>
    <t>Caleb Smith</t>
  </si>
  <si>
    <t>Brent Suter</t>
  </si>
  <si>
    <t>Rich Hill</t>
  </si>
  <si>
    <t>Jon Gray</t>
  </si>
  <si>
    <t>Nathan Eovaldi</t>
  </si>
  <si>
    <t>Wade Miley</t>
  </si>
  <si>
    <t>Hector Neris</t>
  </si>
  <si>
    <t>Robbie Ray</t>
  </si>
  <si>
    <t>Jordan Montgomery</t>
  </si>
  <si>
    <t>Matt Moore</t>
  </si>
  <si>
    <t>Josh Lindblom</t>
  </si>
  <si>
    <t>Madison Bumgarner</t>
  </si>
  <si>
    <t>Rafael Dolis</t>
  </si>
  <si>
    <t>Andrew Heaney</t>
  </si>
  <si>
    <t>Matt Wisler</t>
  </si>
  <si>
    <t>Chad Green</t>
  </si>
  <si>
    <t>Brandon Kintzler</t>
  </si>
  <si>
    <t>J.B. Wendelken</t>
  </si>
  <si>
    <t>Tyler Duffey</t>
  </si>
  <si>
    <t>Tanner Rainey</t>
  </si>
  <si>
    <t>Nick Wittgren</t>
  </si>
  <si>
    <t>Chris Martin</t>
  </si>
  <si>
    <t>Elieser Hernandez</t>
  </si>
  <si>
    <t>Antonio Senzatela</t>
  </si>
  <si>
    <t>Tyler Matzek</t>
  </si>
  <si>
    <t>Adam Ottavino</t>
  </si>
  <si>
    <t>Andrew Miller</t>
  </si>
  <si>
    <t>Scott Oberg</t>
  </si>
  <si>
    <t>Blake Treinen</t>
  </si>
  <si>
    <t>Shane Greene</t>
  </si>
  <si>
    <t>Scott Barlow</t>
  </si>
  <si>
    <t>Jarlin Garcia</t>
  </si>
  <si>
    <t>Mike Foltynewicz</t>
  </si>
  <si>
    <t>Aaron Sanchez</t>
  </si>
  <si>
    <t>Jorge Lopez</t>
  </si>
  <si>
    <t>Yoshihisa Hirano</t>
  </si>
  <si>
    <t>Taylor Rogers</t>
  </si>
  <si>
    <t>Joe Jimenez</t>
  </si>
  <si>
    <t>Trevor May</t>
  </si>
  <si>
    <t>Michael Wacha</t>
  </si>
  <si>
    <t>Tanner Roark</t>
  </si>
  <si>
    <t>Anthony Misiewicz</t>
  </si>
  <si>
    <t>Tyler Rogers</t>
  </si>
  <si>
    <t>Luke Weaver</t>
  </si>
  <si>
    <t>Aaron Bummer</t>
  </si>
  <si>
    <t>Alex Reyes</t>
  </si>
  <si>
    <t>Jesse Hahn</t>
  </si>
  <si>
    <t>Kohei Arihara</t>
  </si>
  <si>
    <t>Jordan Romano</t>
  </si>
  <si>
    <t>Blake Parker</t>
  </si>
  <si>
    <t>Anthony DeSclafani</t>
  </si>
  <si>
    <t>Yohan Ramirez</t>
  </si>
  <si>
    <t>Yusei Kikuchi</t>
  </si>
  <si>
    <t>Rowan Wick</t>
  </si>
  <si>
    <t>Spencer Turnbull</t>
  </si>
  <si>
    <t>J.T. Brubaker</t>
  </si>
  <si>
    <t>Tejay Antone</t>
  </si>
  <si>
    <t>Chase Anderson</t>
  </si>
  <si>
    <t>Emilio Pagan</t>
  </si>
  <si>
    <t>Shawn Armstrong</t>
  </si>
  <si>
    <t>Buck Farmer</t>
  </si>
  <si>
    <t>A.J. Cole</t>
  </si>
  <si>
    <t>Connor Brogdon</t>
  </si>
  <si>
    <t>Chad Kuhl</t>
  </si>
  <si>
    <t>Johnny Cueto</t>
  </si>
  <si>
    <t>Kyle Crick</t>
  </si>
  <si>
    <t>Steven Brault</t>
  </si>
  <si>
    <t>Joe Ross</t>
  </si>
  <si>
    <t>John Curtiss</t>
  </si>
  <si>
    <t>Austin Adams</t>
  </si>
  <si>
    <t>Noah Syndergaard</t>
  </si>
  <si>
    <t>Mike Mayers</t>
  </si>
  <si>
    <t>Robert Stephenson</t>
  </si>
  <si>
    <t>Griffin Canning</t>
  </si>
  <si>
    <t>Reyes Moronta</t>
  </si>
  <si>
    <t>Garrett Richards</t>
  </si>
  <si>
    <t>Jeff Hoffman</t>
  </si>
  <si>
    <t>Cal Quantrill</t>
  </si>
  <si>
    <t>Brandon Workman</t>
  </si>
  <si>
    <t>Dillon Tate</t>
  </si>
  <si>
    <t>Chasen Shreve</t>
  </si>
  <si>
    <t>Conner Menez</t>
  </si>
  <si>
    <t>Carlos Estevez</t>
  </si>
  <si>
    <t>Bruce Zimmermann</t>
  </si>
  <si>
    <t>Jordan Lyles</t>
  </si>
  <si>
    <t>Keone Kela</t>
  </si>
  <si>
    <t>Mychal Givens</t>
  </si>
  <si>
    <t>Sergio Romo</t>
  </si>
  <si>
    <t>Justin Wilson</t>
  </si>
  <si>
    <t>Tanner Scott</t>
  </si>
  <si>
    <t>Tyler Anderson</t>
  </si>
  <si>
    <t>Pedro Baez</t>
  </si>
  <si>
    <t>Sean Doolittle</t>
  </si>
  <si>
    <t>Tyler Clippard</t>
  </si>
  <si>
    <t>Chris Devenski</t>
  </si>
  <si>
    <t>Yimi Garcia</t>
  </si>
  <si>
    <t>Paul Fry</t>
  </si>
  <si>
    <t>Jose Cisnero</t>
  </si>
  <si>
    <t>Stefan Crichton</t>
  </si>
  <si>
    <t>Hansel Robles</t>
  </si>
  <si>
    <t>Tony Watson</t>
  </si>
  <si>
    <t>Ryan Thompson</t>
  </si>
  <si>
    <t>Caleb Thielbar</t>
  </si>
  <si>
    <t>Drew Smyly</t>
  </si>
  <si>
    <t>Jose Quintana</t>
  </si>
  <si>
    <t>Hirokazu Sawamura</t>
  </si>
  <si>
    <t>A.J. Minter</t>
  </si>
  <si>
    <t>Chaz Roe</t>
  </si>
  <si>
    <t>Jeurys Familia</t>
  </si>
  <si>
    <t>Will Harris</t>
  </si>
  <si>
    <t>Michael Feliz</t>
  </si>
  <si>
    <t>Joe Kelly</t>
  </si>
  <si>
    <t>Josh Staumont</t>
  </si>
  <si>
    <t>Yoan Lopez</t>
  </si>
  <si>
    <t>Lou Trivino</t>
  </si>
  <si>
    <t>Kyle Freeland</t>
  </si>
  <si>
    <t>Brett Martin</t>
  </si>
  <si>
    <t>Alex Young</t>
  </si>
  <si>
    <t>Chris Sale</t>
  </si>
  <si>
    <t>Ryan Sherriff</t>
  </si>
  <si>
    <t>Joe Smith</t>
  </si>
  <si>
    <t>Justin Topa</t>
  </si>
  <si>
    <t>Ty Buttrey</t>
  </si>
  <si>
    <t>Jacob Webb</t>
  </si>
  <si>
    <t>Cesar Valdez</t>
  </si>
  <si>
    <t>Cody Reed</t>
  </si>
  <si>
    <t>Andrew Chafin</t>
  </si>
  <si>
    <t>Bryan Garcia</t>
  </si>
  <si>
    <t>Domingo German</t>
  </si>
  <si>
    <t>Nick Nelson</t>
  </si>
  <si>
    <t>Cody Stashak</t>
  </si>
  <si>
    <t>Mark Melancon</t>
  </si>
  <si>
    <t>Darren O'Day</t>
  </si>
  <si>
    <t>Jeffrey Springs</t>
  </si>
  <si>
    <t>Noe Ramirez</t>
  </si>
  <si>
    <t>Luis Cessa</t>
  </si>
  <si>
    <t>Demarcus Evans</t>
  </si>
  <si>
    <t>Seth Elledge</t>
  </si>
  <si>
    <t>Dedniel Nunez</t>
  </si>
  <si>
    <t>Trevor Gott</t>
  </si>
  <si>
    <t>Craig Stammen</t>
  </si>
  <si>
    <t>Yusmeiro Petit</t>
  </si>
  <si>
    <t>Jose Urena</t>
  </si>
  <si>
    <t>David Phelps</t>
  </si>
  <si>
    <t>Grant Dayton</t>
  </si>
  <si>
    <t>Austin Gomber</t>
  </si>
  <si>
    <t>Riley O'Brien</t>
  </si>
  <si>
    <t>James Hoyt</t>
  </si>
  <si>
    <t>Casey Sadler</t>
  </si>
  <si>
    <t>Aaron Loup</t>
  </si>
  <si>
    <t>Yency Almonte</t>
  </si>
  <si>
    <t>Adam Cimber</t>
  </si>
  <si>
    <t>Sam Howard</t>
  </si>
  <si>
    <t>Roenis Elias</t>
  </si>
  <si>
    <t>Victor Gonzalez</t>
  </si>
  <si>
    <t>Richard Bleier</t>
  </si>
  <si>
    <t>Sam Selman</t>
  </si>
  <si>
    <t>Jesse Chavez</t>
  </si>
  <si>
    <t>Dellin Betances</t>
  </si>
  <si>
    <t>Steve Cishek</t>
  </si>
  <si>
    <t>Art Warren</t>
  </si>
  <si>
    <t>Austin Brice</t>
  </si>
  <si>
    <t>Jose Alvarado</t>
  </si>
  <si>
    <t>Cole Sulser</t>
  </si>
  <si>
    <t>Luke Bard</t>
  </si>
  <si>
    <t>Silvino Bracho</t>
  </si>
  <si>
    <t>Mac Sceroler</t>
  </si>
  <si>
    <t>Jake Odorizzi</t>
  </si>
  <si>
    <t>Wandy Peralta</t>
  </si>
  <si>
    <t>Edgar Garcia</t>
  </si>
  <si>
    <t>Evan Marshall</t>
  </si>
  <si>
    <t>Josh Fleming</t>
  </si>
  <si>
    <t>Kodi Whitley</t>
  </si>
  <si>
    <t>Alex Cobb</t>
  </si>
  <si>
    <t>Ian Krol</t>
  </si>
  <si>
    <t>Sal Romano</t>
  </si>
  <si>
    <t>Brandon Brennan</t>
  </si>
  <si>
    <t>Jake Newberry</t>
  </si>
  <si>
    <t>Zack Britton</t>
  </si>
  <si>
    <t>Javy Guerra</t>
  </si>
  <si>
    <t>Phil Maton</t>
  </si>
  <si>
    <t>Matt Foster</t>
  </si>
  <si>
    <t>Travis Lakins</t>
  </si>
  <si>
    <t>Dylan Floro</t>
  </si>
  <si>
    <t>Adrian Houser</t>
  </si>
  <si>
    <t>Miguel Castro</t>
  </si>
  <si>
    <t>Merrill Kelly</t>
  </si>
  <si>
    <t>Eric Yardley</t>
  </si>
  <si>
    <t>Jeremy Jeffress</t>
  </si>
  <si>
    <t>Codi Heuer</t>
  </si>
  <si>
    <t>Oliver Perez</t>
  </si>
  <si>
    <t>Joey Gerber</t>
  </si>
  <si>
    <t>Josh Taylor</t>
  </si>
  <si>
    <t>Ariel Jurado</t>
  </si>
  <si>
    <t>Seth Lugo</t>
  </si>
  <si>
    <t>Branden Kline</t>
  </si>
  <si>
    <t>Scott Alexander</t>
  </si>
  <si>
    <t>Geoff Hartlieb</t>
  </si>
  <si>
    <t>Tyler Zuber</t>
  </si>
  <si>
    <t>Adam Morgan</t>
  </si>
  <si>
    <t>Rony Garcia</t>
  </si>
  <si>
    <t>Alex Claudio</t>
  </si>
  <si>
    <t>Tim Hill</t>
  </si>
  <si>
    <t>Tyler Chatwood</t>
  </si>
  <si>
    <t>Cionel Perez</t>
  </si>
  <si>
    <t>Jordan Yamamoto</t>
  </si>
  <si>
    <t>Mike Leake</t>
  </si>
  <si>
    <t>Joey Lucchesi</t>
  </si>
  <si>
    <t>Ryan Tepera</t>
  </si>
  <si>
    <t>Jairo Diaz</t>
  </si>
  <si>
    <t>Chris Mazza</t>
  </si>
  <si>
    <t>Freddy Peralta</t>
  </si>
  <si>
    <t>J.P. Feyereisen</t>
  </si>
  <si>
    <t>Cam Hill</t>
  </si>
  <si>
    <t>Cole Hamels</t>
  </si>
  <si>
    <t>Dan Winkler</t>
  </si>
  <si>
    <t>Riley Smith</t>
  </si>
  <si>
    <t>Erasmo Ramirez</t>
  </si>
  <si>
    <t>JoJo Romero</t>
  </si>
  <si>
    <t>Kyle Zimmer</t>
  </si>
  <si>
    <t>Dovydas Neverauskas</t>
  </si>
  <si>
    <t>Kyle Funkhouser</t>
  </si>
  <si>
    <t>John King</t>
  </si>
  <si>
    <t>Anibal Sanchez</t>
  </si>
  <si>
    <t>Rick Porcello</t>
  </si>
  <si>
    <t>Touki Toussaint</t>
  </si>
  <si>
    <t>Kyle Ryan</t>
  </si>
  <si>
    <t>John Schreiber</t>
  </si>
  <si>
    <t>Luis Severino</t>
  </si>
  <si>
    <t>Cy Sneed</t>
  </si>
  <si>
    <t>Corey Knebel</t>
  </si>
  <si>
    <t>Kyle Finnegan</t>
  </si>
  <si>
    <t>Ross Detwiler</t>
  </si>
  <si>
    <t>Genesis Cabrera</t>
  </si>
  <si>
    <t>Sam Hentges</t>
  </si>
  <si>
    <t>Josh James</t>
  </si>
  <si>
    <t>Trent Thornton</t>
  </si>
  <si>
    <t>Wade Davis</t>
  </si>
  <si>
    <t>Wade LeBlanc</t>
  </si>
  <si>
    <t>Carlos Rodon</t>
  </si>
  <si>
    <t>Sam Clay</t>
  </si>
  <si>
    <t>Fernando Romero</t>
  </si>
  <si>
    <t>Nick Pivetta</t>
  </si>
  <si>
    <t>Ryan Brasier</t>
  </si>
  <si>
    <t>Ashton Goudeau</t>
  </si>
  <si>
    <t>Scott Moss</t>
  </si>
  <si>
    <t>Felix Pena</t>
  </si>
  <si>
    <t>Nick Tropeano</t>
  </si>
  <si>
    <t>Austin Voth</t>
  </si>
  <si>
    <t>Kyle Cody</t>
  </si>
  <si>
    <t>Michael Lorenzen</t>
  </si>
  <si>
    <t>Reynaldo Lopez</t>
  </si>
  <si>
    <t>Kyle Hart</t>
  </si>
  <si>
    <t>Josh Tomlin</t>
  </si>
  <si>
    <t>Ross Stripling</t>
  </si>
  <si>
    <t>John Gant</t>
  </si>
  <si>
    <t>Brad Peacock</t>
  </si>
  <si>
    <t>Alex Wood</t>
  </si>
  <si>
    <t>Ervin Santana</t>
  </si>
  <si>
    <t>Ivan Nova</t>
  </si>
  <si>
    <t>Matt Andriese</t>
  </si>
  <si>
    <t>Jimmy Nelson</t>
  </si>
  <si>
    <t>Chris Flexen</t>
  </si>
  <si>
    <t>Taylor Clarke</t>
  </si>
  <si>
    <t>Jaime Barria</t>
  </si>
  <si>
    <t>Vince Velasquez</t>
  </si>
  <si>
    <t>Sam Coonrod</t>
  </si>
  <si>
    <t>Junior Fernandez</t>
  </si>
  <si>
    <t>Chris Stratton</t>
  </si>
  <si>
    <t>Nick Margevicius</t>
  </si>
  <si>
    <t>Zack Godley</t>
  </si>
  <si>
    <t>Kolby Allard</t>
  </si>
  <si>
    <t>Richard Lovelady</t>
  </si>
  <si>
    <t>Jonathan Loaisiga</t>
  </si>
  <si>
    <t>Tyler Alexander</t>
  </si>
  <si>
    <t>Nick Ramirez</t>
  </si>
  <si>
    <t>Julio Teheran</t>
  </si>
  <si>
    <t>Cole Irvin</t>
  </si>
  <si>
    <t>Keynan Middleton</t>
  </si>
  <si>
    <t>Daniel Ponce de Leon</t>
  </si>
  <si>
    <t>Ryan Castellani</t>
  </si>
  <si>
    <t>Michael Fulmer</t>
  </si>
  <si>
    <t>Kendall Graveman</t>
  </si>
  <si>
    <t>Eric Lauer</t>
  </si>
  <si>
    <t>Derek Holland</t>
  </si>
  <si>
    <t>Cody Ponce</t>
  </si>
  <si>
    <t>Austin Pruitt</t>
  </si>
  <si>
    <t>Caleb Baragar</t>
  </si>
  <si>
    <t>Ryan Weber</t>
  </si>
  <si>
    <t>Mike Montgomery</t>
  </si>
  <si>
    <t>Erick Fedde</t>
  </si>
  <si>
    <t>Dereck Rodriguez</t>
  </si>
  <si>
    <t>Colten Brewer</t>
  </si>
  <si>
    <t>Trevor Cahill</t>
  </si>
  <si>
    <t>Taylor Hearn</t>
  </si>
  <si>
    <t>Wes Benjamin</t>
  </si>
  <si>
    <t>Matt Strahm</t>
  </si>
  <si>
    <t>Anthony Banda</t>
  </si>
  <si>
    <t>Chance Adams</t>
  </si>
  <si>
    <t>Carlos Hernandez</t>
  </si>
  <si>
    <t>Corey Oswalt</t>
  </si>
  <si>
    <t>Jimmy Lambert</t>
  </si>
  <si>
    <t>Paolo Espino</t>
  </si>
  <si>
    <t>Huascar Ynoa</t>
  </si>
  <si>
    <t>Ljay Newsome</t>
  </si>
  <si>
    <t>Kohl Stewart</t>
  </si>
  <si>
    <t>Glenn Sparkman</t>
  </si>
  <si>
    <t>Tyler Wells</t>
  </si>
  <si>
    <t>Tommy Hunter</t>
  </si>
  <si>
    <t>Jake Junis</t>
  </si>
  <si>
    <t>Jake Woodford</t>
  </si>
  <si>
    <t>Dario Agrazal</t>
  </si>
  <si>
    <t>Tom Eshelman</t>
  </si>
  <si>
    <t>Duane Underwood</t>
  </si>
  <si>
    <t>T.J. Zeuch</t>
  </si>
  <si>
    <t>Hyun-jong Yang</t>
  </si>
  <si>
    <t>Brett De Geus</t>
  </si>
  <si>
    <t>Felix Hernandez</t>
  </si>
  <si>
    <t>Evan Phillips</t>
  </si>
  <si>
    <t>Ryan Buchter</t>
  </si>
  <si>
    <t>Keury Mella</t>
  </si>
  <si>
    <t>Phillip Diehl</t>
  </si>
  <si>
    <t>Daniel Castano</t>
  </si>
  <si>
    <t>Phil Pfeifer</t>
  </si>
  <si>
    <t>Garrett Cleavinger</t>
  </si>
  <si>
    <t>Travis Bergen</t>
  </si>
  <si>
    <t>Andre Scrubb</t>
  </si>
  <si>
    <t>Chi Chi Gonzalez</t>
  </si>
  <si>
    <t>Julian Merryweather</t>
  </si>
  <si>
    <t>Phillips Valdez</t>
  </si>
  <si>
    <t>Kyle Nelson</t>
  </si>
  <si>
    <t>Wander Suero</t>
  </si>
  <si>
    <t>Kyle Keller</t>
  </si>
  <si>
    <t>Jose Quijada</t>
  </si>
  <si>
    <t>Rico Garcia</t>
  </si>
  <si>
    <t>Marcus Walden</t>
  </si>
  <si>
    <t>Brad Brach</t>
  </si>
  <si>
    <t>Adam Kolarek</t>
  </si>
  <si>
    <t>AJ Ramos</t>
  </si>
  <si>
    <t>Tyler Beede</t>
  </si>
  <si>
    <t>Ranger Suarez</t>
  </si>
  <si>
    <t>Mike Kickham</t>
  </si>
  <si>
    <t>Johan Quezada</t>
  </si>
  <si>
    <t>Adam Plutko</t>
  </si>
  <si>
    <t>Andrew Kittredge</t>
  </si>
  <si>
    <t>Jason Adam</t>
  </si>
  <si>
    <t>Jordan Zimmermann</t>
  </si>
  <si>
    <t>Scott Blewett</t>
  </si>
  <si>
    <t>Daniel Norris</t>
  </si>
  <si>
    <t>Pierce Johnson</t>
  </si>
  <si>
    <t>Brad Boxberger</t>
  </si>
  <si>
    <t>Tyler Kinley</t>
  </si>
  <si>
    <t>Cam Bedrosian</t>
  </si>
  <si>
    <t>Ray Black</t>
  </si>
  <si>
    <t>Edubray Ramos</t>
  </si>
  <si>
    <t>Jerad Eickhoff</t>
  </si>
  <si>
    <t>Ricardo Sanchez</t>
  </si>
  <si>
    <t>Michael King</t>
  </si>
  <si>
    <t>Jonathan Hernandez</t>
  </si>
  <si>
    <t>Brady Lail</t>
  </si>
  <si>
    <t>Erik Swanson</t>
  </si>
  <si>
    <t>Luke Jackson</t>
  </si>
  <si>
    <t>Matt Harvey</t>
  </si>
  <si>
    <t>Luke Farrell</t>
  </si>
  <si>
    <t>Anthony Swarzak</t>
  </si>
  <si>
    <t>Nick Goody</t>
  </si>
  <si>
    <t>Jordan Humphreys</t>
  </si>
  <si>
    <t>Jimmy Cordero</t>
  </si>
  <si>
    <t>Joel Kuhnel</t>
  </si>
  <si>
    <t>Shelby Miller</t>
  </si>
  <si>
    <t>Hector Rondon</t>
  </si>
  <si>
    <t>Adam Warren</t>
  </si>
  <si>
    <t>Aaron Fletcher</t>
  </si>
  <si>
    <t>Carl Edwards</t>
  </si>
  <si>
    <t>David Hale</t>
  </si>
  <si>
    <t>Joe Gatto</t>
  </si>
  <si>
    <t>Edwar Colina</t>
  </si>
  <si>
    <t>Blake Taylor</t>
  </si>
  <si>
    <t>Burch Smith</t>
  </si>
  <si>
    <t>Garrett Whitlock</t>
  </si>
  <si>
    <t>Jose Alvarez</t>
  </si>
  <si>
    <t>Victor Arano</t>
  </si>
  <si>
    <t>Dan Altavilla</t>
  </si>
  <si>
    <t>Tommy Doyle</t>
  </si>
  <si>
    <t>Juan Nicasio</t>
  </si>
  <si>
    <t>Jharel Cotton</t>
  </si>
  <si>
    <t>Drew Smith</t>
  </si>
  <si>
    <t>Anthony Castro</t>
  </si>
  <si>
    <t>Jace Fry</t>
  </si>
  <si>
    <t>Brad Wieck</t>
  </si>
  <si>
    <t>Tyler Bashlor</t>
  </si>
  <si>
    <t>Joel Payamps</t>
  </si>
  <si>
    <t>Jordan Weems</t>
  </si>
  <si>
    <t>Humberto Mejia</t>
  </si>
  <si>
    <t>Ryne Stanek</t>
  </si>
  <si>
    <t>Dany Jimenez</t>
  </si>
  <si>
    <t>Eduard Bazardo</t>
  </si>
  <si>
    <t>Paul Campbell</t>
  </si>
  <si>
    <t>Domingo Tapia</t>
  </si>
  <si>
    <t>David Bednar</t>
  </si>
  <si>
    <t>Kyle McGowin</t>
  </si>
  <si>
    <t>Jeremy Walker</t>
  </si>
  <si>
    <t>Jesse Biddle</t>
  </si>
  <si>
    <t>Clay Holmes</t>
  </si>
  <si>
    <t>Jeremy Beasley</t>
  </si>
  <si>
    <t>Jimmy Herget</t>
  </si>
  <si>
    <t>Zach Pop</t>
  </si>
  <si>
    <t>Sean Poppen</t>
  </si>
  <si>
    <t>Ramon Rosso</t>
  </si>
  <si>
    <t>Sam McWilliams</t>
  </si>
  <si>
    <t>Aaron Slegers</t>
  </si>
  <si>
    <t>Sam Gaviglio</t>
  </si>
  <si>
    <t>Angel Perdomo</t>
  </si>
  <si>
    <t>Kevin McCarthy</t>
  </si>
  <si>
    <t>Trevor Stephan</t>
  </si>
  <si>
    <t>Chase De Jong</t>
  </si>
  <si>
    <t>Nabil Crismatt</t>
  </si>
  <si>
    <t>Pedro Strop</t>
  </si>
  <si>
    <t>Bobby Wahl</t>
  </si>
  <si>
    <t>Nick Mears</t>
  </si>
  <si>
    <t>James Norwood</t>
  </si>
  <si>
    <t>Dan Otero</t>
  </si>
  <si>
    <t>Ian Hamilton</t>
  </si>
  <si>
    <t>Junior Guerra</t>
  </si>
  <si>
    <t>Will Vest</t>
  </si>
  <si>
    <t>Zack Burdi</t>
  </si>
  <si>
    <t>Ben Bowden</t>
  </si>
  <si>
    <t>Gabe Speier</t>
  </si>
  <si>
    <t>Mauricio Llovera</t>
  </si>
  <si>
    <t>Josh Osich</t>
  </si>
  <si>
    <t>Nestor Cortes</t>
  </si>
  <si>
    <t>Patrick Murphy</t>
  </si>
  <si>
    <t>Justin Steele</t>
  </si>
  <si>
    <t>Bernardo Flores</t>
  </si>
  <si>
    <t>Luis Avilan</t>
  </si>
  <si>
    <t>Jose Mujica</t>
  </si>
  <si>
    <t>Robert Gsellman</t>
  </si>
  <si>
    <t>Oliver Drake</t>
  </si>
  <si>
    <t>Brandon Finnegan</t>
  </si>
  <si>
    <t>Jordan Sheffield</t>
  </si>
  <si>
    <t>Ryne Harper</t>
  </si>
  <si>
    <t>Humberto Castellanos</t>
  </si>
  <si>
    <t>Heath Hembree</t>
  </si>
  <si>
    <t>Robert Stock</t>
  </si>
  <si>
    <t>Brandon Waddell</t>
  </si>
  <si>
    <t>Hector Perez</t>
  </si>
  <si>
    <t>Drew Steckenrider</t>
  </si>
  <si>
    <t>Pat Venditte</t>
  </si>
  <si>
    <t>Phil Bickford</t>
  </si>
  <si>
    <t>Jesus Tinoco</t>
  </si>
  <si>
    <t>Ben Braymer</t>
  </si>
  <si>
    <t>Nik Turley</t>
  </si>
  <si>
    <t>Arodys Vizcaino</t>
  </si>
  <si>
    <t>Dennis Santana</t>
  </si>
  <si>
    <t>Nick Vincent</t>
  </si>
  <si>
    <t>Jeff Brigham</t>
  </si>
  <si>
    <t>Bryan Shaw</t>
  </si>
  <si>
    <t>Josh Sborz</t>
  </si>
  <si>
    <t>Edgar Santana</t>
  </si>
  <si>
    <t>Antonio Santos</t>
  </si>
  <si>
    <t>John Brebbia</t>
  </si>
  <si>
    <t>Ian Gibaut</t>
  </si>
  <si>
    <t>Franklyn Kilome</t>
  </si>
  <si>
    <t>Andrew Triggs</t>
  </si>
  <si>
    <t>Dakota Bacus</t>
  </si>
  <si>
    <t>Tyson Miller</t>
  </si>
  <si>
    <t>Daniel Zamora</t>
  </si>
  <si>
    <t>Dillon Maples</t>
  </si>
  <si>
    <t>Tyler Lyons</t>
  </si>
  <si>
    <t>Jalen Beeks</t>
  </si>
  <si>
    <t>Jerry Blevins</t>
  </si>
  <si>
    <t>Carson Fulmer</t>
  </si>
  <si>
    <t>Manuel Rodriguez</t>
  </si>
  <si>
    <t>Seth Frankoff</t>
  </si>
  <si>
    <t>Gerson Bautista</t>
  </si>
  <si>
    <t>Jonathan Holder</t>
  </si>
  <si>
    <t>Reggie McClain</t>
  </si>
  <si>
    <t>Tommy Kahnle</t>
  </si>
  <si>
    <t>Robinson Leyer</t>
  </si>
  <si>
    <t>Hoby Milner</t>
  </si>
  <si>
    <t>Matt Magill</t>
  </si>
  <si>
    <t>Taylor Guilbeau</t>
  </si>
  <si>
    <t>Austin Davis</t>
  </si>
  <si>
    <t>Gray Fenter</t>
  </si>
  <si>
    <t>Jacob Barnes</t>
  </si>
  <si>
    <t>Rex Brothers</t>
  </si>
  <si>
    <t>Brian Moran</t>
  </si>
  <si>
    <t>Aaron Barrett</t>
  </si>
  <si>
    <t>Joe Harvey</t>
  </si>
  <si>
    <t>Brandon Leibrandt</t>
  </si>
  <si>
    <t>Justin Anderson</t>
  </si>
  <si>
    <t>Stephen Tarpley</t>
  </si>
  <si>
    <t>Seranthony Dominguez</t>
  </si>
  <si>
    <t>Colin Poche</t>
  </si>
  <si>
    <t>James Bourque</t>
  </si>
  <si>
    <t>T.J. McFarland</t>
  </si>
  <si>
    <t>Sam Wolff</t>
  </si>
  <si>
    <t>Victor Vodnik</t>
  </si>
  <si>
    <t>Jorge Marban</t>
  </si>
  <si>
    <t>Jacob Heatherly</t>
  </si>
  <si>
    <t>Fred Schlichtholz</t>
  </si>
  <si>
    <t>Jared Hughes</t>
  </si>
  <si>
    <t>Forrest Snow</t>
  </si>
  <si>
    <t>Yoel Espinal</t>
  </si>
  <si>
    <t>Jairo Beras</t>
  </si>
  <si>
    <t>Nick Hernandez</t>
  </si>
  <si>
    <t>Robbie Erlin</t>
  </si>
  <si>
    <t>Jhonleider Salinas</t>
  </si>
  <si>
    <t>Jorgan Cavanerio</t>
  </si>
  <si>
    <t>Bobby Bundy</t>
  </si>
  <si>
    <t>Jake Latz</t>
  </si>
  <si>
    <t>Jake Barrett</t>
  </si>
  <si>
    <t>Nivaldo Rodriguez</t>
  </si>
  <si>
    <t>Jay Jackson</t>
  </si>
  <si>
    <t>Yacksel Rios</t>
  </si>
  <si>
    <t>Nathan Bannister</t>
  </si>
  <si>
    <t>Luis Santos</t>
  </si>
  <si>
    <t>Kurt Heyer</t>
  </si>
  <si>
    <t>Zack Kelly</t>
  </si>
  <si>
    <t>Buddy Borden</t>
  </si>
  <si>
    <t>Luis Ledo</t>
  </si>
  <si>
    <t>Tyler Pill</t>
  </si>
  <si>
    <t>Bennett Sousa</t>
  </si>
  <si>
    <t>Derek Eitel</t>
  </si>
  <si>
    <t>Stephen Landazuri</t>
  </si>
  <si>
    <t>Jake McCasland</t>
  </si>
  <si>
    <t>Edwin Quirarte</t>
  </si>
  <si>
    <t>Ryan Atkinson</t>
  </si>
  <si>
    <t>Gabe Hemmer</t>
  </si>
  <si>
    <t>Tom Colletti</t>
  </si>
  <si>
    <t>Jesus Zambrano</t>
  </si>
  <si>
    <t>Peter Solomon</t>
  </si>
  <si>
    <t>Andres Avila</t>
  </si>
  <si>
    <t>Nick Sandlin</t>
  </si>
  <si>
    <t>Miguel Mejia</t>
  </si>
  <si>
    <t>Kyle Johnston</t>
  </si>
  <si>
    <t>Juan Jaime</t>
  </si>
  <si>
    <t>Adam Lau</t>
  </si>
  <si>
    <t>Fernando Nieve</t>
  </si>
  <si>
    <t>Mike Clevinger</t>
  </si>
  <si>
    <t>Roel Ramirez</t>
  </si>
  <si>
    <t>Collin Snider</t>
  </si>
  <si>
    <t>Raynel Espinal</t>
  </si>
  <si>
    <t>Patrick Johnson</t>
  </si>
  <si>
    <t>Roniel Raudes</t>
  </si>
  <si>
    <t>Elijah Morgan</t>
  </si>
  <si>
    <t>Brad Kuntz</t>
  </si>
  <si>
    <t>Mike Kaelin</t>
  </si>
  <si>
    <t>William Woods</t>
  </si>
  <si>
    <t>Tink Hence</t>
  </si>
  <si>
    <t>Ryan Garton</t>
  </si>
  <si>
    <t>Cody Poteet</t>
  </si>
  <si>
    <t>Will Ethridge</t>
  </si>
  <si>
    <t>Javier Assad</t>
  </si>
  <si>
    <t>Freicer Perez</t>
  </si>
  <si>
    <t>Alex FaGalde</t>
  </si>
  <si>
    <t>Kaleb Fleck</t>
  </si>
  <si>
    <t>Dan Runzler</t>
  </si>
  <si>
    <t>Tanner Chleborad</t>
  </si>
  <si>
    <t>Jacob Evans</t>
  </si>
  <si>
    <t>Travis Banwart</t>
  </si>
  <si>
    <t>Tanner Anderson</t>
  </si>
  <si>
    <t>Tucker Healy</t>
  </si>
  <si>
    <t>Ryan Cook</t>
  </si>
  <si>
    <t>Gerardo Carrillo</t>
  </si>
  <si>
    <t>Cody Allen</t>
  </si>
  <si>
    <t>Walker Weickel</t>
  </si>
  <si>
    <t>Connor Sadzeck</t>
  </si>
  <si>
    <t>Kade McClure</t>
  </si>
  <si>
    <t>Geno Encina</t>
  </si>
  <si>
    <t>Jason Hammel</t>
  </si>
  <si>
    <t>Josh Pennington</t>
  </si>
  <si>
    <t>Marcel Renteria</t>
  </si>
  <si>
    <t>Zack Brown</t>
  </si>
  <si>
    <t>Carlos Guarate</t>
  </si>
  <si>
    <t>Alberto Baldonado</t>
  </si>
  <si>
    <t>Bryan Dobzanski</t>
  </si>
  <si>
    <t>Jaron Long</t>
  </si>
  <si>
    <t>Ryan Lawlor</t>
  </si>
  <si>
    <t>Blaine Knight</t>
  </si>
  <si>
    <t>Montreal Robertson</t>
  </si>
  <si>
    <t>Jackson Tetreault</t>
  </si>
  <si>
    <t>Michael Boyle</t>
  </si>
  <si>
    <t>Jeff Bain</t>
  </si>
  <si>
    <t>Nate Griep</t>
  </si>
  <si>
    <t>Derek Law</t>
  </si>
  <si>
    <t>Ryan Brinley</t>
  </si>
  <si>
    <t>Kutter Crawford</t>
  </si>
  <si>
    <t>Derek Self</t>
  </si>
  <si>
    <t>Manuel Rondon</t>
  </si>
  <si>
    <t>Zach Nuding</t>
  </si>
  <si>
    <t>Ben Hernandez</t>
  </si>
  <si>
    <t>Ralph Garza</t>
  </si>
  <si>
    <t>Kelvin Herrera</t>
  </si>
  <si>
    <t>Ian Oxnevad</t>
  </si>
  <si>
    <t>Jagger Haynes</t>
  </si>
  <si>
    <t>Eddy Yean</t>
  </si>
  <si>
    <t>Nick Burdi</t>
  </si>
  <si>
    <t>Ryan Hartman</t>
  </si>
  <si>
    <t>Gregory Infante</t>
  </si>
  <si>
    <t>Rob Zastryzny</t>
  </si>
  <si>
    <t>Jesus Liranzo</t>
  </si>
  <si>
    <t>Jerson Ramirez</t>
  </si>
  <si>
    <t>Danny Gutierrez</t>
  </si>
  <si>
    <t>Brandon Morrow</t>
  </si>
  <si>
    <t>Joel Seddon</t>
  </si>
  <si>
    <t>Ashur Tolliver</t>
  </si>
  <si>
    <t>Trey Nielsen</t>
  </si>
  <si>
    <t>Connor Jones</t>
  </si>
  <si>
    <t>Nick Green</t>
  </si>
  <si>
    <t>David Hess</t>
  </si>
  <si>
    <t>Jhondaniel Medina</t>
  </si>
  <si>
    <t>Jose Oyervidez</t>
  </si>
  <si>
    <t>Kyle Hooper</t>
  </si>
  <si>
    <t>Ryan McNeil</t>
  </si>
  <si>
    <t>Aaron Kurcz</t>
  </si>
  <si>
    <t>Tyler Waldron</t>
  </si>
  <si>
    <t>Kevin Gowdy</t>
  </si>
  <si>
    <t>Francis Martes</t>
  </si>
  <si>
    <t>Conor Fisk</t>
  </si>
  <si>
    <t>Kaleb Fontenot</t>
  </si>
  <si>
    <t>Tyler Johnson</t>
  </si>
  <si>
    <t>Matt Alvarez</t>
  </si>
  <si>
    <t>Kevin McAvoy</t>
  </si>
  <si>
    <t>Phillippe Aumont</t>
  </si>
  <si>
    <t>Kodi Medeiros</t>
  </si>
  <si>
    <t>Wandisson Charles</t>
  </si>
  <si>
    <t>Jay Flaa</t>
  </si>
  <si>
    <t>Carter Stewart</t>
  </si>
  <si>
    <t>Jesus Cruz</t>
  </si>
  <si>
    <t>Jared Robinson</t>
  </si>
  <si>
    <t>Tyler Eppler</t>
  </si>
  <si>
    <t>Matt Gage</t>
  </si>
  <si>
    <t>Mark Montgomery</t>
  </si>
  <si>
    <t>Hector Lujan</t>
  </si>
  <si>
    <t>Daniel Brown</t>
  </si>
  <si>
    <t>Carlos Belen</t>
  </si>
  <si>
    <t>Dakody Clemmer</t>
  </si>
  <si>
    <t>Alfred Gutierrez</t>
  </si>
  <si>
    <t>Jason Jester</t>
  </si>
  <si>
    <t>Lucas Benenati</t>
  </si>
  <si>
    <t>Sam Bragg</t>
  </si>
  <si>
    <t>Mike Shawaryn</t>
  </si>
  <si>
    <t>Alex McRae</t>
  </si>
  <si>
    <t>Luis Rijo</t>
  </si>
  <si>
    <t>Nolan Blackwood</t>
  </si>
  <si>
    <t>Hector Velazquez</t>
  </si>
  <si>
    <t>Jake Kalish</t>
  </si>
  <si>
    <t>Shawn Haviland</t>
  </si>
  <si>
    <t>Mike Franco</t>
  </si>
  <si>
    <t>Austin Warner</t>
  </si>
  <si>
    <t>Yapson Gomez</t>
  </si>
  <si>
    <t>Wil Browning</t>
  </si>
  <si>
    <t>Alex Meyer</t>
  </si>
  <si>
    <t>James Pugliese</t>
  </si>
  <si>
    <t>Chris Ellis</t>
  </si>
  <si>
    <t>Carson Ragsdale</t>
  </si>
  <si>
    <t>Vin Mazzaro</t>
  </si>
  <si>
    <t>Robbie Hitt</t>
  </si>
  <si>
    <t>Alexis Rivero</t>
  </si>
  <si>
    <t>Adam Hofacket</t>
  </si>
  <si>
    <t>Jeremy Kivel</t>
  </si>
  <si>
    <t>Evan Mitchell</t>
  </si>
  <si>
    <t>Matthew Hardy</t>
  </si>
  <si>
    <t>Tim Shibuya</t>
  </si>
  <si>
    <t>Ronald Belisario</t>
  </si>
  <si>
    <t>Tayler Scott</t>
  </si>
  <si>
    <t>Marco Carrillo</t>
  </si>
  <si>
    <t>Justin Kelly</t>
  </si>
  <si>
    <t>Jacob Wallace</t>
  </si>
  <si>
    <t>Felix Jorge</t>
  </si>
  <si>
    <t>Luiz Gohara</t>
  </si>
  <si>
    <t>Ismael Guillon</t>
  </si>
  <si>
    <t>Joshua Torres</t>
  </si>
  <si>
    <t>Sal Biasi</t>
  </si>
  <si>
    <t>Richelson Pena</t>
  </si>
  <si>
    <t>Cameron Bishop</t>
  </si>
  <si>
    <t>Carlos Torres</t>
  </si>
  <si>
    <t>Grant Gambrell</t>
  </si>
  <si>
    <t>Yoel Mecias</t>
  </si>
  <si>
    <t>Tyler Bugner</t>
  </si>
  <si>
    <t>Sean Brady</t>
  </si>
  <si>
    <t>Ty Tice</t>
  </si>
  <si>
    <t>Jake Thompson</t>
  </si>
  <si>
    <t>Ryan Zeferjahn</t>
  </si>
  <si>
    <t>Jordan Stephens</t>
  </si>
  <si>
    <t>Scott Gracey</t>
  </si>
  <si>
    <t>Erasmo Pinales</t>
  </si>
  <si>
    <t>Michael Rucker</t>
  </si>
  <si>
    <t>Sam Delaplane</t>
  </si>
  <si>
    <t>Sean McLaughlin</t>
  </si>
  <si>
    <t>Leonardo Rodriguez</t>
  </si>
  <si>
    <t>Dominic DeMasi</t>
  </si>
  <si>
    <t>James Pazos</t>
  </si>
  <si>
    <t>Jonathan Cheshire</t>
  </si>
  <si>
    <t>Miguel Del Pozo</t>
  </si>
  <si>
    <t>Steven Gingery</t>
  </si>
  <si>
    <t>Braden Webb</t>
  </si>
  <si>
    <t>Ty Boyles</t>
  </si>
  <si>
    <t>Spenser Watkins</t>
  </si>
  <si>
    <t>Robinson Pina</t>
  </si>
  <si>
    <t>Reggie Lawson</t>
  </si>
  <si>
    <t>Albert Minnis</t>
  </si>
  <si>
    <t>Sammy Solis</t>
  </si>
  <si>
    <t>Tyler Gilbert</t>
  </si>
  <si>
    <t>Williams Jerez</t>
  </si>
  <si>
    <t>Rob Whalen</t>
  </si>
  <si>
    <t>Brad Allen</t>
  </si>
  <si>
    <t>Ian McKinney</t>
  </si>
  <si>
    <t>Kyle Dowdy</t>
  </si>
  <si>
    <t>Carlos Hiraldo</t>
  </si>
  <si>
    <t>Tony Zych</t>
  </si>
  <si>
    <t>Francisco Mendoza</t>
  </si>
  <si>
    <t>Tyler Skulina</t>
  </si>
  <si>
    <t>Trevor Megill</t>
  </si>
  <si>
    <t>Danny Rosenbaum</t>
  </si>
  <si>
    <t>Jason Bahr</t>
  </si>
  <si>
    <t>Jeanmar Gomez</t>
  </si>
  <si>
    <t>Fernery Ozuna</t>
  </si>
  <si>
    <t>Yohander Mendez</t>
  </si>
  <si>
    <t>Erik Miller</t>
  </si>
  <si>
    <t>Louis Coleman</t>
  </si>
  <si>
    <t>Tyler Erwin</t>
  </si>
  <si>
    <t>Kervin Castro</t>
  </si>
  <si>
    <t>Matt Belisle</t>
  </si>
  <si>
    <t>Brian Holmes</t>
  </si>
  <si>
    <t>Keyvius Sampson</t>
  </si>
  <si>
    <t>Vicente Campos</t>
  </si>
  <si>
    <t>Preston Gainey</t>
  </si>
  <si>
    <t>Ryan Dull</t>
  </si>
  <si>
    <t>Alex Wells</t>
  </si>
  <si>
    <t>Edgar Osuna</t>
  </si>
  <si>
    <t>Ty Damron</t>
  </si>
  <si>
    <t>Malcom Culver</t>
  </si>
  <si>
    <t>Denny Brady</t>
  </si>
  <si>
    <t>Connor Phillips</t>
  </si>
  <si>
    <t>Garrett Schilling</t>
  </si>
  <si>
    <t>Cameron Varga</t>
  </si>
  <si>
    <t>Jeremy Rhoades</t>
  </si>
  <si>
    <t>Tommy Collier</t>
  </si>
  <si>
    <t>Dan Jennings</t>
  </si>
  <si>
    <t>Michael Johnson</t>
  </si>
  <si>
    <t>Gage Hinsz</t>
  </si>
  <si>
    <t>Elvis Luciano</t>
  </si>
  <si>
    <t>Emilio Ogando</t>
  </si>
  <si>
    <t>Wilmer Font</t>
  </si>
  <si>
    <t>Erich Uelmen</t>
  </si>
  <si>
    <t>Matt Eckelman</t>
  </si>
  <si>
    <t>Alec Marsh</t>
  </si>
  <si>
    <t>Jake Reed</t>
  </si>
  <si>
    <t>Charlie Shirek</t>
  </si>
  <si>
    <t>Zech Lemond</t>
  </si>
  <si>
    <t>Miller Diaz</t>
  </si>
  <si>
    <t>Juan Then</t>
  </si>
  <si>
    <t>Jose Salvador</t>
  </si>
  <si>
    <t>Rob Kaminsky</t>
  </si>
  <si>
    <t>Robert Zarate</t>
  </si>
  <si>
    <t>Yoanner Negrin</t>
  </si>
  <si>
    <t>Deolis Guerra</t>
  </si>
  <si>
    <t>Grant Sides</t>
  </si>
  <si>
    <t>Elian Rodriguez</t>
  </si>
  <si>
    <t>Miguel Romero</t>
  </si>
  <si>
    <t>Barret Loux</t>
  </si>
  <si>
    <t>James Farris</t>
  </si>
  <si>
    <t>Angel Rondon</t>
  </si>
  <si>
    <t>Mike Salvatore</t>
  </si>
  <si>
    <t>Matt Walker</t>
  </si>
  <si>
    <t>Dylan File</t>
  </si>
  <si>
    <t>Mitch Horacek</t>
  </si>
  <si>
    <t>Jason Foley</t>
  </si>
  <si>
    <t>Hunter Smith</t>
  </si>
  <si>
    <t>Austin Krzeminski</t>
  </si>
  <si>
    <t>Matt Anderson</t>
  </si>
  <si>
    <t>Michael Roth</t>
  </si>
  <si>
    <t>Akeem Bostick</t>
  </si>
  <si>
    <t>Scott Weathersby</t>
  </si>
  <si>
    <t>Dakota Chalmers</t>
  </si>
  <si>
    <t>D.J. Snelten</t>
  </si>
  <si>
    <t>Shane McCain</t>
  </si>
  <si>
    <t>Ryan Kelly</t>
  </si>
  <si>
    <t>Tayron Guerrero</t>
  </si>
  <si>
    <t>Nate Jones</t>
  </si>
  <si>
    <t>Danny Young</t>
  </si>
  <si>
    <t>Jose De La Torre</t>
  </si>
  <si>
    <t>Edward Paredes</t>
  </si>
  <si>
    <t>Ranfi Casimiro</t>
  </si>
  <si>
    <t>Angel Zerpa</t>
  </si>
  <si>
    <t>Daniel Mengden</t>
  </si>
  <si>
    <t>Brian Flynn</t>
  </si>
  <si>
    <t>Ethan Elliott</t>
  </si>
  <si>
    <t>Sam Street</t>
  </si>
  <si>
    <t>Bret Helton</t>
  </si>
  <si>
    <t>Brian Ellington</t>
  </si>
  <si>
    <t>Brad Schreiber</t>
  </si>
  <si>
    <t>Ryan Merritt</t>
  </si>
  <si>
    <t>Parker Dunshee</t>
  </si>
  <si>
    <t>Donnie Hart</t>
  </si>
  <si>
    <t>Jayson McKinley</t>
  </si>
  <si>
    <t>Olbis Parra</t>
  </si>
  <si>
    <t>Max Herrmann</t>
  </si>
  <si>
    <t>David Carpenter</t>
  </si>
  <si>
    <t>Ryan Newell</t>
  </si>
  <si>
    <t>Jacob Nix</t>
  </si>
  <si>
    <t>Kyle Dohy</t>
  </si>
  <si>
    <t>Austin Kubitza</t>
  </si>
  <si>
    <t>Mitch Lively</t>
  </si>
  <si>
    <t>Thomas McIlraith</t>
  </si>
  <si>
    <t>Ryan Lillie</t>
  </si>
  <si>
    <t>Foster Griffin</t>
  </si>
  <si>
    <t>Brock Huntzinger</t>
  </si>
  <si>
    <t>Elliot Ashbeck</t>
  </si>
  <si>
    <t>Ricky Knapp</t>
  </si>
  <si>
    <t>Randy Rosario</t>
  </si>
  <si>
    <t>Hobie Harris</t>
  </si>
  <si>
    <t>Jack Patterson</t>
  </si>
  <si>
    <t>Dylan Covey</t>
  </si>
  <si>
    <t>Felix Paulino</t>
  </si>
  <si>
    <t>David Speer</t>
  </si>
  <si>
    <t>Isaiah Campbell</t>
  </si>
  <si>
    <t>Henry Martinez</t>
  </si>
  <si>
    <t>Matt Marsh</t>
  </si>
  <si>
    <t>David Holman</t>
  </si>
  <si>
    <t>Adam McCreery</t>
  </si>
  <si>
    <t>Jacob Waguespack</t>
  </si>
  <si>
    <t>Tim Melville</t>
  </si>
  <si>
    <t>Tyler Zombro</t>
  </si>
  <si>
    <t>Blake Rivera</t>
  </si>
  <si>
    <t>Penn Murfee</t>
  </si>
  <si>
    <t>Sam Weatherly</t>
  </si>
  <si>
    <t>Jeff Kinley</t>
  </si>
  <si>
    <t>Colton Davis</t>
  </si>
  <si>
    <t>Riley Pint</t>
  </si>
  <si>
    <t>Mitchell Kilkenny</t>
  </si>
  <si>
    <t>Mitch Lambson</t>
  </si>
  <si>
    <t>Ben Lively</t>
  </si>
  <si>
    <t>Brayan Perez</t>
  </si>
  <si>
    <t>Chaz Hebert</t>
  </si>
  <si>
    <t>Daniel Tillman</t>
  </si>
  <si>
    <t>Corey Taylor</t>
  </si>
  <si>
    <t>Jason Creasy</t>
  </si>
  <si>
    <t>Gabriel Alfaro</t>
  </si>
  <si>
    <t>Hunter Wood</t>
  </si>
  <si>
    <t>Kyle Kinman</t>
  </si>
  <si>
    <t>Ben Brecht</t>
  </si>
  <si>
    <t>Jake Eder</t>
  </si>
  <si>
    <t>Colton Murray</t>
  </si>
  <si>
    <t>Josh Green</t>
  </si>
  <si>
    <t>Freddy Tarnok</t>
  </si>
  <si>
    <t>Ramon Santos</t>
  </si>
  <si>
    <t>Andrew Barbosa</t>
  </si>
  <si>
    <t>Jose Quezada</t>
  </si>
  <si>
    <t>Zach King</t>
  </si>
  <si>
    <t>Juan Minaya</t>
  </si>
  <si>
    <t>Dusten Knight</t>
  </si>
  <si>
    <t>Davidjohn Herz</t>
  </si>
  <si>
    <t>Tyler DeLoach</t>
  </si>
  <si>
    <t>Todd Van Steensel</t>
  </si>
  <si>
    <t>Scott Effross</t>
  </si>
  <si>
    <t>Charlie Barnes</t>
  </si>
  <si>
    <t>David Sosebee</t>
  </si>
  <si>
    <t>Cole Johnson</t>
  </si>
  <si>
    <t>Joe Barlow</t>
  </si>
  <si>
    <t>Jordan Jankowski</t>
  </si>
  <si>
    <t>Tyler Mizenko</t>
  </si>
  <si>
    <t>Ramon Benjamin</t>
  </si>
  <si>
    <t>Andrew Schwaab</t>
  </si>
  <si>
    <t>Andre Jackson</t>
  </si>
  <si>
    <t>Nickolas Sarianides</t>
  </si>
  <si>
    <t>Ryan Borucki</t>
  </si>
  <si>
    <t>Zach Lee</t>
  </si>
  <si>
    <t>Matt Cronin</t>
  </si>
  <si>
    <t>Angel Ventura</t>
  </si>
  <si>
    <t>Elliot Morris</t>
  </si>
  <si>
    <t>Andrew Case</t>
  </si>
  <si>
    <t>Rafael De Paula</t>
  </si>
  <si>
    <t>Kaleb Ort</t>
  </si>
  <si>
    <t>Ofreidy Gomez</t>
  </si>
  <si>
    <t>Zac Rosscup</t>
  </si>
  <si>
    <t>Jake Paulson</t>
  </si>
  <si>
    <t>Ryan Meisinger</t>
  </si>
  <si>
    <t>Hector Ambriz</t>
  </si>
  <si>
    <t>Louis Head</t>
  </si>
  <si>
    <t>Jeff Ibarra</t>
  </si>
  <si>
    <t>Nick Mikolajchak</t>
  </si>
  <si>
    <t>Esmil Rogers</t>
  </si>
  <si>
    <t>Graham Ashcraft</t>
  </si>
  <si>
    <t>Jonah Wesely</t>
  </si>
  <si>
    <t>Shaun Anderson</t>
  </si>
  <si>
    <t>Kevin McGowan</t>
  </si>
  <si>
    <t>Glenn Otto</t>
  </si>
  <si>
    <t>Adam Lopez</t>
  </si>
  <si>
    <t>Asher Wojciechowski</t>
  </si>
  <si>
    <t>Rio Gomez</t>
  </si>
  <si>
    <t>Gus Varland</t>
  </si>
  <si>
    <t>Konner Wade</t>
  </si>
  <si>
    <t>Trey Cochran-Gill</t>
  </si>
  <si>
    <t>Mark Zimmerman</t>
  </si>
  <si>
    <t>Ronel Blanco</t>
  </si>
  <si>
    <t>Tommy Eveld</t>
  </si>
  <si>
    <t>Domingo Acevedo</t>
  </si>
  <si>
    <t>Josh Turley</t>
  </si>
  <si>
    <t>Joe Filomeno</t>
  </si>
  <si>
    <t>Francisco Liriano</t>
  </si>
  <si>
    <t>David Garner</t>
  </si>
  <si>
    <t>Homer Bailey</t>
  </si>
  <si>
    <t>Williams Perez</t>
  </si>
  <si>
    <t>Aaron Brooks</t>
  </si>
  <si>
    <t>Darien Nunez</t>
  </si>
  <si>
    <t>Kit Scheetz</t>
  </si>
  <si>
    <t>Chad Sobotka</t>
  </si>
  <si>
    <t>Darin Gorski</t>
  </si>
  <si>
    <t>Jack Anderson</t>
  </si>
  <si>
    <t>Wes Parsons</t>
  </si>
  <si>
    <t>Vladimir Gutierrez</t>
  </si>
  <si>
    <t>R.J. Alvarez</t>
  </si>
  <si>
    <t>Tyler Pike</t>
  </si>
  <si>
    <t>Taylor Grover</t>
  </si>
  <si>
    <t>Yaisel Sierra</t>
  </si>
  <si>
    <t>Jared Miller</t>
  </si>
  <si>
    <t>Ben Madison</t>
  </si>
  <si>
    <t>Andrew Istler</t>
  </si>
  <si>
    <t>Daniel Corcino</t>
  </si>
  <si>
    <t>Jose Rodriguez</t>
  </si>
  <si>
    <t>Juan Grullon</t>
  </si>
  <si>
    <t>Alex Burgos</t>
  </si>
  <si>
    <t>Seth Blair</t>
  </si>
  <si>
    <t>Nick Raquet</t>
  </si>
  <si>
    <t>Mario Sanchez</t>
  </si>
  <si>
    <t>Vance Worley</t>
  </si>
  <si>
    <t>Argenis Blanco</t>
  </si>
  <si>
    <t>Matt Whitehouse</t>
  </si>
  <si>
    <t>Sam Dyson</t>
  </si>
  <si>
    <t>Evan Rutckyj</t>
  </si>
  <si>
    <t>Tyler Herb</t>
  </si>
  <si>
    <t>Ryan Moseley</t>
  </si>
  <si>
    <t>Robert Benincasa</t>
  </si>
  <si>
    <t>Karl Kauffmann</t>
  </si>
  <si>
    <t>Jake Jewell</t>
  </si>
  <si>
    <t>Kyle Hunter</t>
  </si>
  <si>
    <t>Jonathan Albaladejo</t>
  </si>
  <si>
    <t>Matt Carasiti</t>
  </si>
  <si>
    <t>P.J. Francescon</t>
  </si>
  <si>
    <t>Sean Newcomb</t>
  </si>
  <si>
    <t>Ben Heller</t>
  </si>
  <si>
    <t>J.J. Hoover</t>
  </si>
  <si>
    <t>Max Kranick</t>
  </si>
  <si>
    <t>Austin Pettibone</t>
  </si>
  <si>
    <t>Tyler Dyson</t>
  </si>
  <si>
    <t>Juan Gonzalez</t>
  </si>
  <si>
    <t>Kyle Haynes</t>
  </si>
  <si>
    <t>Adam Seminaris</t>
  </si>
  <si>
    <t>Felipe Vazquez</t>
  </si>
  <si>
    <t>Jake Stinnett</t>
  </si>
  <si>
    <t>Ken Giles</t>
  </si>
  <si>
    <t>Joseph Kuzia</t>
  </si>
  <si>
    <t>John O'Reilly</t>
  </si>
  <si>
    <t>Neil Holland</t>
  </si>
  <si>
    <t>Leonardo Crawford</t>
  </si>
  <si>
    <t>Matt Albers</t>
  </si>
  <si>
    <t>Tyler Mapes</t>
  </si>
  <si>
    <t>Elvin Rodriguez</t>
  </si>
  <si>
    <t>Diogenes Almengo</t>
  </si>
  <si>
    <t>Yeudy Garcia</t>
  </si>
  <si>
    <t>Hector Mendoza</t>
  </si>
  <si>
    <t>Nick Wells</t>
  </si>
  <si>
    <t>Anfernee Benitez</t>
  </si>
  <si>
    <t>Austin Hansen</t>
  </si>
  <si>
    <t>Ryan Burr</t>
  </si>
  <si>
    <t>Troy Scribner</t>
  </si>
  <si>
    <t>Dillon McNamara</t>
  </si>
  <si>
    <t>Tyler Higgins</t>
  </si>
  <si>
    <t>James Dykstra</t>
  </si>
  <si>
    <t>Tommy Shirley</t>
  </si>
  <si>
    <t>Javier Medina</t>
  </si>
  <si>
    <t>Caleb Dirks</t>
  </si>
  <si>
    <t>Nick Frasso</t>
  </si>
  <si>
    <t>James Reeves</t>
  </si>
  <si>
    <t>Teddy Stankiewicz</t>
  </si>
  <si>
    <t>Alex Royalty</t>
  </si>
  <si>
    <t>Aaron Fossas</t>
  </si>
  <si>
    <t>Ralston Cash</t>
  </si>
  <si>
    <t>Rafael Kelly</t>
  </si>
  <si>
    <t>Case Williams</t>
  </si>
  <si>
    <t>Danny Hultzen</t>
  </si>
  <si>
    <t>Kurt Hoekstra</t>
  </si>
  <si>
    <t>Joan Martinez</t>
  </si>
  <si>
    <t>Justin Grimm</t>
  </si>
  <si>
    <t>Isaac Mattson</t>
  </si>
  <si>
    <t>Daniel Gonzalez</t>
  </si>
  <si>
    <t>Gustavo Armas</t>
  </si>
  <si>
    <t>Griffin Jax</t>
  </si>
  <si>
    <t>Evan Grills</t>
  </si>
  <si>
    <t>Ben Meyer</t>
  </si>
  <si>
    <t>Matt Sauer</t>
  </si>
  <si>
    <t>Evan Fitterer</t>
  </si>
  <si>
    <t>Davis Martin</t>
  </si>
  <si>
    <t>Alexander Guillen</t>
  </si>
  <si>
    <t>Joe Biagini</t>
  </si>
  <si>
    <t>Lucas Long</t>
  </si>
  <si>
    <t>Zach Vennaro</t>
  </si>
  <si>
    <t>Mike Morin</t>
  </si>
  <si>
    <t>Shane Carle</t>
  </si>
  <si>
    <t>Zach Putnam</t>
  </si>
  <si>
    <t>Ryan Eades</t>
  </si>
  <si>
    <t>Connor Seabold</t>
  </si>
  <si>
    <t>Austin Wright</t>
  </si>
  <si>
    <t>JD Hammer</t>
  </si>
  <si>
    <t>Braulio Lara</t>
  </si>
  <si>
    <t>Dace Kime</t>
  </si>
  <si>
    <t>Vince Arobio</t>
  </si>
  <si>
    <t>Brayan Bello</t>
  </si>
  <si>
    <t>Justin Maese</t>
  </si>
  <si>
    <t>Yordy Cabrera</t>
  </si>
  <si>
    <t>Kyle Hurt</t>
  </si>
  <si>
    <t>Jeffry Antigua</t>
  </si>
  <si>
    <t>Wyatt Mills</t>
  </si>
  <si>
    <t>Kenny Rosenberg</t>
  </si>
  <si>
    <t>Tristan Beck</t>
  </si>
  <si>
    <t>Jeffeson Medina</t>
  </si>
  <si>
    <t>John Stilson</t>
  </si>
  <si>
    <t>Luis Ramirez</t>
  </si>
  <si>
    <t>Tyler Cyr</t>
  </si>
  <si>
    <t>Tony Dibrell</t>
  </si>
  <si>
    <t>Paul Sewald</t>
  </si>
  <si>
    <t>Kyle Crockett</t>
  </si>
  <si>
    <t>Tyler McKay</t>
  </si>
  <si>
    <t>Colin McKee</t>
  </si>
  <si>
    <t>Dylan MacLean</t>
  </si>
  <si>
    <t>Tyson Ross</t>
  </si>
  <si>
    <t>Ryan Kellogg</t>
  </si>
  <si>
    <t>Daniel Tillo</t>
  </si>
  <si>
    <t>Jaime Schultz</t>
  </si>
  <si>
    <t>Jacob Lindgren</t>
  </si>
  <si>
    <t>Carson Sands</t>
  </si>
  <si>
    <t>Adrian Alcantara</t>
  </si>
  <si>
    <t>Jacob Rhame</t>
  </si>
  <si>
    <t>A.J. Alexy</t>
  </si>
  <si>
    <t>Jefri Hernandez</t>
  </si>
  <si>
    <t>Josh Uhen</t>
  </si>
  <si>
    <t>Garrett Fulenchek</t>
  </si>
  <si>
    <t>Alex Katz</t>
  </si>
  <si>
    <t>Andrew Dalquist</t>
  </si>
  <si>
    <t>Matt Milroy</t>
  </si>
  <si>
    <t>Tyler Danish</t>
  </si>
  <si>
    <t>Ryan Williams</t>
  </si>
  <si>
    <t>Reymin Guduan</t>
  </si>
  <si>
    <t>Matt Ramsey</t>
  </si>
  <si>
    <t>Blair Henley</t>
  </si>
  <si>
    <t>Merandy Gonzalez</t>
  </si>
  <si>
    <t>Willy Ortiz</t>
  </si>
  <si>
    <t>Juan Martinez</t>
  </si>
  <si>
    <t>Colton Eastman</t>
  </si>
  <si>
    <t>Zach Muckenhirn</t>
  </si>
  <si>
    <t>Miguel Nunez</t>
  </si>
  <si>
    <t>Josh Winckowski</t>
  </si>
  <si>
    <t>Will Morris</t>
  </si>
  <si>
    <t>Raffi Vizcaino</t>
  </si>
  <si>
    <t>Brock Dykxhoorn</t>
  </si>
  <si>
    <t>Josh Smoker</t>
  </si>
  <si>
    <t>Bryan Baker</t>
  </si>
  <si>
    <t>Adam Scott</t>
  </si>
  <si>
    <t>Eduard Santos</t>
  </si>
  <si>
    <t>Rob Rogers</t>
  </si>
  <si>
    <t>Brady Anderson</t>
  </si>
  <si>
    <t>Lucas Luetge</t>
  </si>
  <si>
    <t>Chris Kohler</t>
  </si>
  <si>
    <t>Zach Haake</t>
  </si>
  <si>
    <t>Cristopher Sanchez</t>
  </si>
  <si>
    <t>Kyle Smith</t>
  </si>
  <si>
    <t>Brian Schlitter</t>
  </si>
  <si>
    <t>Emmanuel Ramirez</t>
  </si>
  <si>
    <t>Jonathan Maciel</t>
  </si>
  <si>
    <t>Kirk McCarty</t>
  </si>
  <si>
    <t>Dixon Llorens</t>
  </si>
  <si>
    <t>Domingo Robles</t>
  </si>
  <si>
    <t>Ricardo Rodriguez</t>
  </si>
  <si>
    <t>Kam Mickolio</t>
  </si>
  <si>
    <t>Steven Okert</t>
  </si>
  <si>
    <t>Austin House</t>
  </si>
  <si>
    <t>Chase Johnson</t>
  </si>
  <si>
    <t>Anthony Bender</t>
  </si>
  <si>
    <t>Ivan Maldonado</t>
  </si>
  <si>
    <t>Quintin Torres-Costa</t>
  </si>
  <si>
    <t>Scott Kuzminsky</t>
  </si>
  <si>
    <t>Colton Turner</t>
  </si>
  <si>
    <t>Odrisamer Despaigne</t>
  </si>
  <si>
    <t>Jason Stoffel</t>
  </si>
  <si>
    <t>Kent Emanuel</t>
  </si>
  <si>
    <t>Anyelo Gomez</t>
  </si>
  <si>
    <t>David Hurlbut</t>
  </si>
  <si>
    <t>Trevor Lane</t>
  </si>
  <si>
    <t>Miguel Medrano</t>
  </si>
  <si>
    <t>Francisco Rios</t>
  </si>
  <si>
    <t>Spencer Herrmann</t>
  </si>
  <si>
    <t>Jason Richman</t>
  </si>
  <si>
    <t>Dauri Moreta</t>
  </si>
  <si>
    <t>Keegan Thompson</t>
  </si>
  <si>
    <t>Blake Bass</t>
  </si>
  <si>
    <t>Vinny Nittoli</t>
  </si>
  <si>
    <t>Matt Lollis</t>
  </si>
  <si>
    <t>Danny Dopico</t>
  </si>
  <si>
    <t>Daniel Gibson</t>
  </si>
  <si>
    <t>Sean Isaac</t>
  </si>
  <si>
    <t>Jake Irvin</t>
  </si>
  <si>
    <t>Luis Vasquez</t>
  </si>
  <si>
    <t>Mitch Brown</t>
  </si>
  <si>
    <t>Durbin Feltman</t>
  </si>
  <si>
    <t>Mitch White</t>
  </si>
  <si>
    <t>Vic Black</t>
  </si>
  <si>
    <t>Rogelio Armenteros</t>
  </si>
  <si>
    <t>David Robertson</t>
  </si>
  <si>
    <t>Trevor Hildenberger</t>
  </si>
  <si>
    <t>Eric Stout</t>
  </si>
  <si>
    <t>Yennsy Diaz</t>
  </si>
  <si>
    <t>Blaine Hardy</t>
  </si>
  <si>
    <t>James Marinan</t>
  </si>
  <si>
    <t>Andrew Robinson</t>
  </si>
  <si>
    <t>Jesus Castillo</t>
  </si>
  <si>
    <t>El'Hajj Muhammad</t>
  </si>
  <si>
    <t>Kevin Ziomek</t>
  </si>
  <si>
    <t>Marcos Diplan</t>
  </si>
  <si>
    <t>Lake Bachar</t>
  </si>
  <si>
    <t>Collin Kober</t>
  </si>
  <si>
    <t>Stephen Villines</t>
  </si>
  <si>
    <t>Alex Winkelman</t>
  </si>
  <si>
    <t>Miguel Sanchez</t>
  </si>
  <si>
    <t>Brian Johnson</t>
  </si>
  <si>
    <t>Francisco Jimenez</t>
  </si>
  <si>
    <t>Fernando Cruz</t>
  </si>
  <si>
    <t>Johan Belisario</t>
  </si>
  <si>
    <t>Austin Franklin</t>
  </si>
  <si>
    <t>Paul Blackburn</t>
  </si>
  <si>
    <t>Luis Perdomo</t>
  </si>
  <si>
    <t>Garrett Davila</t>
  </si>
  <si>
    <t>David Paulino</t>
  </si>
  <si>
    <t>Elvis Escobar</t>
  </si>
  <si>
    <t>Aaron Shortridge</t>
  </si>
  <si>
    <t>Starling Peralta</t>
  </si>
  <si>
    <t>Joe Rogers</t>
  </si>
  <si>
    <t>Blake Logan</t>
  </si>
  <si>
    <t>Yovanny Cruz</t>
  </si>
  <si>
    <t>A.J. Ladwig</t>
  </si>
  <si>
    <t>Tyler Warmoth</t>
  </si>
  <si>
    <t>Alex Powers</t>
  </si>
  <si>
    <t>Anthony McIver</t>
  </si>
  <si>
    <t>Aldo Ramirez</t>
  </si>
  <si>
    <t>Parker Curry</t>
  </si>
  <si>
    <t>Ashe Russell</t>
  </si>
  <si>
    <t>Matt Imhof</t>
  </si>
  <si>
    <t>Ryan Garcia</t>
  </si>
  <si>
    <t>John Fasola</t>
  </si>
  <si>
    <t>Jackson McClelland</t>
  </si>
  <si>
    <t>Kyle Bird</t>
  </si>
  <si>
    <t>Zac Houston</t>
  </si>
  <si>
    <t>Ariel Hernandez</t>
  </si>
  <si>
    <t>Corey Baker</t>
  </si>
  <si>
    <t>Dillon Peters</t>
  </si>
  <si>
    <t>Jesus Estrada</t>
  </si>
  <si>
    <t>Brett Ash</t>
  </si>
  <si>
    <t>Joe Cavallaro</t>
  </si>
  <si>
    <t>Myles Smith</t>
  </si>
  <si>
    <t>Kirby Bellow</t>
  </si>
  <si>
    <t>Collin McHugh</t>
  </si>
  <si>
    <t>Jose Suarez</t>
  </si>
  <si>
    <t>R.C. Orlan</t>
  </si>
  <si>
    <t>Alec Kenilvort</t>
  </si>
  <si>
    <t>Tim Mayza</t>
  </si>
  <si>
    <t>Robert Broom</t>
  </si>
  <si>
    <t>Jhonathan Diaz</t>
  </si>
  <si>
    <t>Jose Nin</t>
  </si>
  <si>
    <t>Dylan Unsworth</t>
  </si>
  <si>
    <t>Joshua Cornielly</t>
  </si>
  <si>
    <t>Garrett Williams</t>
  </si>
  <si>
    <t>David McKay</t>
  </si>
  <si>
    <t>Cory Taylor</t>
  </si>
  <si>
    <t>Mike Hauschild</t>
  </si>
  <si>
    <t>Logan Cozart</t>
  </si>
  <si>
    <t>Frank Del Valle</t>
  </si>
  <si>
    <t>Matt Flemer</t>
  </si>
  <si>
    <t>Parker Bridwell</t>
  </si>
  <si>
    <t>Jarret Martin</t>
  </si>
  <si>
    <t>Nate Reed</t>
  </si>
  <si>
    <t>Braydon Fisher</t>
  </si>
  <si>
    <t>Ryley Gilliam</t>
  </si>
  <si>
    <t>Derek Rodriguez</t>
  </si>
  <si>
    <t>Silfredo Garcia</t>
  </si>
  <si>
    <t>Jose Alberto Molina</t>
  </si>
  <si>
    <t>Carlos Portuondo</t>
  </si>
  <si>
    <t>Andrew Moore</t>
  </si>
  <si>
    <t>Stephen Kohlscheen</t>
  </si>
  <si>
    <t>Alec Grosser</t>
  </si>
  <si>
    <t>Travis Hissong</t>
  </si>
  <si>
    <t>Grant Zawadzki</t>
  </si>
  <si>
    <t>Luis Diaz</t>
  </si>
  <si>
    <t>Johendi Jiminian</t>
  </si>
  <si>
    <t>Drew Hasler</t>
  </si>
  <si>
    <t>Josh Martin</t>
  </si>
  <si>
    <t>Jonathan Martinez</t>
  </si>
  <si>
    <t>Aaron Pinto</t>
  </si>
  <si>
    <t>Justin Brantley</t>
  </si>
  <si>
    <t>Cristian Alvarado</t>
  </si>
  <si>
    <t>Chase Shugart</t>
  </si>
  <si>
    <t>Tim Collins</t>
  </si>
  <si>
    <t>Cody Sedlock</t>
  </si>
  <si>
    <t>Dylan Lee</t>
  </si>
  <si>
    <t>Aaron Hernandez</t>
  </si>
  <si>
    <t>Tyler Spurlin</t>
  </si>
  <si>
    <t>Casey Coleman</t>
  </si>
  <si>
    <t>Travis Ballew</t>
  </si>
  <si>
    <t>Santiago Florez</t>
  </si>
  <si>
    <t>Parker Markel</t>
  </si>
  <si>
    <t>Sean Keselica</t>
  </si>
  <si>
    <t>Hobbs Johnson</t>
  </si>
  <si>
    <t>Stephen Woods</t>
  </si>
  <si>
    <t>Tyler Mark</t>
  </si>
  <si>
    <t>Jeff Criswell</t>
  </si>
  <si>
    <t>Matt Tenuta</t>
  </si>
  <si>
    <t>Gregory Santos</t>
  </si>
  <si>
    <t>Fernando Rodney</t>
  </si>
  <si>
    <t>Samuel Reyes</t>
  </si>
  <si>
    <t>Nolan Long</t>
  </si>
  <si>
    <t>Juan Caballero</t>
  </si>
  <si>
    <t>Ryan Horstman</t>
  </si>
  <si>
    <t>Aaron Northcraft</t>
  </si>
  <si>
    <t>Carlos Sanabria</t>
  </si>
  <si>
    <t>Jhon Peluffo</t>
  </si>
  <si>
    <t>David Ledbetter</t>
  </si>
  <si>
    <t>Ian Bedell</t>
  </si>
  <si>
    <t>Jordan Pries</t>
  </si>
  <si>
    <t>Beau Sulser</t>
  </si>
  <si>
    <t>Jeff Ames</t>
  </si>
  <si>
    <t>Darren McCaughan</t>
  </si>
  <si>
    <t>Drew Rom</t>
  </si>
  <si>
    <t>Casey Crosby</t>
  </si>
  <si>
    <t>Will Stewart</t>
  </si>
  <si>
    <t>Josh Graham</t>
  </si>
  <si>
    <t>Andrew Politi</t>
  </si>
  <si>
    <t>Frandy Torres</t>
  </si>
  <si>
    <t>Sam Moll</t>
  </si>
  <si>
    <t>Gio Gonzalez</t>
  </si>
  <si>
    <t>Corey Walter</t>
  </si>
  <si>
    <t>Robert Tyler</t>
  </si>
  <si>
    <t>Tyler Cloyd</t>
  </si>
  <si>
    <t>Matt Frawley</t>
  </si>
  <si>
    <t>Endrys Briceno</t>
  </si>
  <si>
    <t>Robert Dugger</t>
  </si>
  <si>
    <t>Daniel Procopio</t>
  </si>
  <si>
    <t>Jake Johansen</t>
  </si>
  <si>
    <t>Matt Pidich</t>
  </si>
  <si>
    <t>Jordan Harrison</t>
  </si>
  <si>
    <t>Fernando Abad</t>
  </si>
  <si>
    <t>Heriberto Ruelas</t>
  </si>
  <si>
    <t>Sean Reid-Foley</t>
  </si>
  <si>
    <t>Corbin Clouse</t>
  </si>
  <si>
    <t>Miguel Aguilar</t>
  </si>
  <si>
    <t>Chris Clarke</t>
  </si>
  <si>
    <t>Reid Humphreys</t>
  </si>
  <si>
    <t>Burl Carraway</t>
  </si>
  <si>
    <t>Corey Williams</t>
  </si>
  <si>
    <t>Kyle Barraclough</t>
  </si>
  <si>
    <t>Sterling Sharp</t>
  </si>
  <si>
    <t>Liam Norris</t>
  </si>
  <si>
    <t>Patrick Weigel</t>
  </si>
  <si>
    <t>Zac Curtis</t>
  </si>
  <si>
    <t>Michael Blazek</t>
  </si>
  <si>
    <t>Brad Roney</t>
  </si>
  <si>
    <t>Fabian Williamson</t>
  </si>
  <si>
    <t>Matt Blackham</t>
  </si>
  <si>
    <t>Tanner Tully</t>
  </si>
  <si>
    <t>Frank Duncan</t>
  </si>
  <si>
    <t>Wily Peralta</t>
  </si>
  <si>
    <t>Jordan Guerrero</t>
  </si>
  <si>
    <t>Jake Cosart</t>
  </si>
  <si>
    <t>Andrew Albers</t>
  </si>
  <si>
    <t>Jean-Carlos Mejia</t>
  </si>
  <si>
    <t>Willy Paredes</t>
  </si>
  <si>
    <t>Shane Broyles</t>
  </si>
  <si>
    <t>Marco Estrada</t>
  </si>
  <si>
    <t>Kyle Regnault</t>
  </si>
  <si>
    <t>Carlos Navas</t>
  </si>
  <si>
    <t>Jorge Guzman</t>
  </si>
  <si>
    <t>Nolan Sanburn</t>
  </si>
  <si>
    <t>Brett Adcock</t>
  </si>
  <si>
    <t>Kody Kerski</t>
  </si>
  <si>
    <t>Norge Ruiz</t>
  </si>
  <si>
    <t>Nicholas Economos</t>
  </si>
  <si>
    <t>Jack Labosky</t>
  </si>
  <si>
    <t>Luis Pena</t>
  </si>
  <si>
    <t>Jojanse Torres</t>
  </si>
  <si>
    <t>Ryne Slack</t>
  </si>
  <si>
    <t>Jeremy Fitzgerald</t>
  </si>
  <si>
    <t>Victor Payano</t>
  </si>
  <si>
    <t>John Gorman</t>
  </si>
  <si>
    <t>Kasey Kalich</t>
  </si>
  <si>
    <t>Ben Taylor</t>
  </si>
  <si>
    <t>Shawn Morimando</t>
  </si>
  <si>
    <t>Justin Ferrell</t>
  </si>
  <si>
    <t>Carson LaRue</t>
  </si>
  <si>
    <t>Jose Velez</t>
  </si>
  <si>
    <t>Austin Orewiler</t>
  </si>
  <si>
    <t>Justin Donatella</t>
  </si>
  <si>
    <t>Matt Hall</t>
  </si>
  <si>
    <t>Noah Davis</t>
  </si>
  <si>
    <t>Camilo Doval</t>
  </si>
  <si>
    <t>Matt Milburn</t>
  </si>
  <si>
    <t>Drew Strotman</t>
  </si>
  <si>
    <t>Rafael Pineda</t>
  </si>
  <si>
    <t>Luis Heredia</t>
  </si>
  <si>
    <t>Justin De Fratus</t>
  </si>
  <si>
    <t>Mac Marshall</t>
  </si>
  <si>
    <t>Cody Dickson</t>
  </si>
  <si>
    <t>Drew Carlton</t>
  </si>
  <si>
    <t>Brandon Maurer</t>
  </si>
  <si>
    <t>Montana DuRapau</t>
  </si>
  <si>
    <t>Nick Garcia</t>
  </si>
  <si>
    <t>Pedro Vasquez</t>
  </si>
  <si>
    <t>Zach Warren</t>
  </si>
  <si>
    <t>Hunter Haworth</t>
  </si>
  <si>
    <t>Ryan Ledbetter</t>
  </si>
  <si>
    <t>Brody Colvin</t>
  </si>
  <si>
    <t>Chris Murphy</t>
  </si>
  <si>
    <t>Chase Johnson-Mullins</t>
  </si>
  <si>
    <t>Lex Rutledge</t>
  </si>
  <si>
    <t>Yunior Marte</t>
  </si>
  <si>
    <t>Kevin Munson</t>
  </si>
  <si>
    <t>Greg Mahle</t>
  </si>
  <si>
    <t>Brad Goldberg</t>
  </si>
  <si>
    <t>Zac Lowther</t>
  </si>
  <si>
    <t>Jacob Lemoine</t>
  </si>
  <si>
    <t>Zach McCambley</t>
  </si>
  <si>
    <t>Carter Baumler</t>
  </si>
  <si>
    <t>Hogan Harris</t>
  </si>
  <si>
    <t>Bryce Bonnin</t>
  </si>
  <si>
    <t>Dauris Valdez</t>
  </si>
  <si>
    <t>A.J. Puckett</t>
  </si>
  <si>
    <t>Yosver Zulueta</t>
  </si>
  <si>
    <t>Owen White</t>
  </si>
  <si>
    <t>Mike Nikorak</t>
  </si>
  <si>
    <t>Spencer Patton</t>
  </si>
  <si>
    <t>Aroni Nina</t>
  </si>
  <si>
    <t>Andrew Vasquez</t>
  </si>
  <si>
    <t>Jose Valdespina</t>
  </si>
  <si>
    <t>Justin Masterson</t>
  </si>
  <si>
    <t>Tommy Milone</t>
  </si>
  <si>
    <t>Ryder Ryan</t>
  </si>
  <si>
    <t>Sam Williams</t>
  </si>
  <si>
    <t>Darin Gillies</t>
  </si>
  <si>
    <t>Scott Kazmir</t>
  </si>
  <si>
    <t>David Hernandez</t>
  </si>
  <si>
    <t>Junior Garcia</t>
  </si>
  <si>
    <t>Brenan Hanifee</t>
  </si>
  <si>
    <t>Marlon Arias</t>
  </si>
  <si>
    <t>Casey Lawrence</t>
  </si>
  <si>
    <t>Jimmy Reyes</t>
  </si>
  <si>
    <t>Ian Kahaloa</t>
  </si>
  <si>
    <t>P.J. Conlon</t>
  </si>
  <si>
    <t>Drew Anderson</t>
  </si>
  <si>
    <t>Edwin Uceta</t>
  </si>
  <si>
    <t>Justin Watts</t>
  </si>
  <si>
    <t>Adam Miller</t>
  </si>
  <si>
    <t>Kyle Hansen</t>
  </si>
  <si>
    <t>James Buckelew</t>
  </si>
  <si>
    <t>Josh Rogers</t>
  </si>
  <si>
    <t>Cody Carroll</t>
  </si>
  <si>
    <t>Jeff Ferrell</t>
  </si>
  <si>
    <t>Wander Perez</t>
  </si>
  <si>
    <t>Conner Greene</t>
  </si>
  <si>
    <t>Kieran Lovegrove</t>
  </si>
  <si>
    <t>Eduardo Jimenez</t>
  </si>
  <si>
    <t>Dalton Moats</t>
  </si>
  <si>
    <t>Tony Locey</t>
  </si>
  <si>
    <t>Yankory Pimentel</t>
  </si>
  <si>
    <t>Brett Conine</t>
  </si>
  <si>
    <t>Jarrett Grube</t>
  </si>
  <si>
    <t>Luis Mateo</t>
  </si>
  <si>
    <t>Ty Culbreth</t>
  </si>
  <si>
    <t>Tom Windle</t>
  </si>
  <si>
    <t>D.J. Johnson</t>
  </si>
  <si>
    <t>Argenis Angulo</t>
  </si>
  <si>
    <t>Vidal Nuno</t>
  </si>
  <si>
    <t>Andrew Cashner</t>
  </si>
  <si>
    <t>Steven Wilson</t>
  </si>
  <si>
    <t>Adrian Salcedo</t>
  </si>
  <si>
    <t>Paul Clemens</t>
  </si>
  <si>
    <t>Spencer Adams</t>
  </si>
  <si>
    <t>Jake Sommers</t>
  </si>
  <si>
    <t>Luis Ayala</t>
  </si>
  <si>
    <t>Fernando Rodriguez</t>
  </si>
  <si>
    <t>Griffin Roberts</t>
  </si>
  <si>
    <t>Nick Allgeyer</t>
  </si>
  <si>
    <t>Bo Takahashi</t>
  </si>
  <si>
    <t>Ben Wright</t>
  </si>
  <si>
    <t>Cory Gearrin</t>
  </si>
  <si>
    <t>Oliver Ortega</t>
  </si>
  <si>
    <t>Duncan Robinson</t>
  </si>
  <si>
    <t>Matthew Gorst</t>
  </si>
  <si>
    <t>Willy Collado</t>
  </si>
  <si>
    <t>Steven Wright</t>
  </si>
  <si>
    <t>Michael Matuella</t>
  </si>
  <si>
    <t>Brian Clark</t>
  </si>
  <si>
    <t>Kevin Grendell</t>
  </si>
  <si>
    <t>Tyler Viza</t>
  </si>
  <si>
    <t>Dakota Hudson</t>
  </si>
  <si>
    <t>Henry Henry</t>
  </si>
  <si>
    <t>Austin Ross</t>
  </si>
  <si>
    <t>Lupe Chavez</t>
  </si>
  <si>
    <t>Tyler Brown</t>
  </si>
  <si>
    <t>Justin Martinez</t>
  </si>
  <si>
    <t>Chris Rusin</t>
  </si>
  <si>
    <t>Keaton Steele</t>
  </si>
  <si>
    <t>RJ Hively</t>
  </si>
  <si>
    <t>Kurt Spomer</t>
  </si>
  <si>
    <t>Jonny Venters</t>
  </si>
  <si>
    <t>Ryan Doolittle</t>
  </si>
  <si>
    <t>Aaron Leasher</t>
  </si>
  <si>
    <t>Daury Torrez</t>
  </si>
  <si>
    <t>Noah Murdock</t>
  </si>
  <si>
    <t>Daysbel Hernandez</t>
  </si>
  <si>
    <t>Jason Urquidez</t>
  </si>
  <si>
    <t>Jesus Reyes</t>
  </si>
  <si>
    <t>Victor Mateo</t>
  </si>
  <si>
    <t>Joey DeNato</t>
  </si>
  <si>
    <t>Keegan Long</t>
  </si>
  <si>
    <t>Ryne Inman</t>
  </si>
  <si>
    <t>Hunter Strickland</t>
  </si>
  <si>
    <t>Cody Satterwhite</t>
  </si>
  <si>
    <t>Gavin Hollowell</t>
  </si>
  <si>
    <t>Brad Wilson</t>
  </si>
  <si>
    <t>Jordan Cooper</t>
  </si>
  <si>
    <t>Danny Salazar</t>
  </si>
  <si>
    <t>Gabe Klobosits</t>
  </si>
  <si>
    <t>Enderson Franco</t>
  </si>
  <si>
    <t>Mark Serrano</t>
  </si>
  <si>
    <t>Joe Broussard</t>
  </si>
  <si>
    <t>Julian Garcia</t>
  </si>
  <si>
    <t>Mason Fox</t>
  </si>
  <si>
    <t>John Omahen</t>
  </si>
  <si>
    <t>Miguel Figueroa</t>
  </si>
  <si>
    <t>Sam Long</t>
  </si>
  <si>
    <t>Braxton Ashcraft</t>
  </si>
  <si>
    <t>Danny Coulombe</t>
  </si>
  <si>
    <t>Chad Smith</t>
  </si>
  <si>
    <t>Wyatt Strahan</t>
  </si>
  <si>
    <t>Daniel McGrath</t>
  </si>
  <si>
    <t>David Berg</t>
  </si>
  <si>
    <t>Jack Wynkoop</t>
  </si>
  <si>
    <t>Cody Buckel</t>
  </si>
  <si>
    <t>Wendolyn Bautista</t>
  </si>
  <si>
    <t>Kyle Young</t>
  </si>
  <si>
    <t>Adrian De Horta</t>
  </si>
  <si>
    <t>John Lujan</t>
  </si>
  <si>
    <t>Connor Grey</t>
  </si>
  <si>
    <t>Chris Rearick</t>
  </si>
  <si>
    <t>JT Chargois</t>
  </si>
  <si>
    <t>Tristan Archer</t>
  </si>
  <si>
    <t>Samuel Holland</t>
  </si>
  <si>
    <t>Kyle McMyne</t>
  </si>
  <si>
    <t>William Ouellette</t>
  </si>
  <si>
    <t>Jon Perrin</t>
  </si>
  <si>
    <t>Ricky Nolasco</t>
  </si>
  <si>
    <t>Johan Yan</t>
  </si>
  <si>
    <t>John Church</t>
  </si>
  <si>
    <t>Jacob Brentz</t>
  </si>
  <si>
    <t>Taylor Cole</t>
  </si>
  <si>
    <t>Dylan Thompson</t>
  </si>
  <si>
    <t>Neil Ramirez</t>
  </si>
  <si>
    <t>Tim Adleman</t>
  </si>
  <si>
    <t>Michael Jensen</t>
  </si>
  <si>
    <t>Mike McCarthy</t>
  </si>
  <si>
    <t>Tommy Nance</t>
  </si>
  <si>
    <t>Austin Wood</t>
  </si>
  <si>
    <t>Michael Kelly</t>
  </si>
  <si>
    <t>Estarlin Arias</t>
  </si>
  <si>
    <t>Matt Brill</t>
  </si>
  <si>
    <t>Steve Perakslis</t>
  </si>
  <si>
    <t>Josh Roberson</t>
  </si>
  <si>
    <t>Michael Mercado</t>
  </si>
  <si>
    <t>Breckin Williams</t>
  </si>
  <si>
    <t>Anthony Vizcaya</t>
  </si>
  <si>
    <t>Edwin Fierro</t>
  </si>
  <si>
    <t>Andrew Suarez</t>
  </si>
  <si>
    <t>Ben Klimesh</t>
  </si>
  <si>
    <t>Ben Bracewell</t>
  </si>
  <si>
    <t>Caleb Sampen</t>
  </si>
  <si>
    <t>Alex Speas</t>
  </si>
  <si>
    <t>Zach Petrick</t>
  </si>
  <si>
    <t>Austin Smith</t>
  </si>
  <si>
    <t>Cody Stull</t>
  </si>
  <si>
    <t>Wes Helsabeck</t>
  </si>
  <si>
    <t>Rodolfo Martinez</t>
  </si>
  <si>
    <t>Gerson Moreno</t>
  </si>
  <si>
    <t>Michael Wagner</t>
  </si>
  <si>
    <t>Tom Hackimer</t>
  </si>
  <si>
    <t>Nathan Bates</t>
  </si>
  <si>
    <t>Brady Aiken</t>
  </si>
  <si>
    <t>Carson Smith</t>
  </si>
  <si>
    <t>Adonis Rosa</t>
  </si>
  <si>
    <t>Jeremy Bleich</t>
  </si>
  <si>
    <t>Randall Delgado</t>
  </si>
  <si>
    <t>Cole Bartlett</t>
  </si>
  <si>
    <t>Pedro Payano</t>
  </si>
  <si>
    <t>Ryan Webb</t>
  </si>
  <si>
    <t>Scott Boches</t>
  </si>
  <si>
    <t>Myles Jaye</t>
  </si>
  <si>
    <t>Eric Hanhold</t>
  </si>
  <si>
    <t>Brooks Kriske</t>
  </si>
  <si>
    <t>Marcus Mack</t>
  </si>
  <si>
    <t>Scott Griggs</t>
  </si>
  <si>
    <t>Danny Farquhar</t>
  </si>
  <si>
    <t>Matt Frisbee</t>
  </si>
  <si>
    <t>Bradley Markey</t>
  </si>
  <si>
    <t>Nick Howard</t>
  </si>
  <si>
    <t>Richard Castillo</t>
  </si>
  <si>
    <t>Eduardo Vera</t>
  </si>
  <si>
    <t>D.J. Baxendale</t>
  </si>
  <si>
    <t>Carlos Pimentel</t>
  </si>
  <si>
    <t>Omar Bencomo</t>
  </si>
  <si>
    <t>Yuhei Nakaushiro</t>
  </si>
  <si>
    <t>Bryan Bonnell</t>
  </si>
  <si>
    <t>Gene Escat</t>
  </si>
  <si>
    <t>Ivan Pineyro</t>
  </si>
  <si>
    <t>Trevor McDonald</t>
  </si>
  <si>
    <t>Jake Wong</t>
  </si>
  <si>
    <t>Allen Webster</t>
  </si>
  <si>
    <t>Drew Storen</t>
  </si>
  <si>
    <t>Dominic Pipkin</t>
  </si>
  <si>
    <t>Austin Mason</t>
  </si>
  <si>
    <t>Sam Lewis</t>
  </si>
  <si>
    <t>Rob Scahill</t>
  </si>
  <si>
    <t>Walker Lockett</t>
  </si>
  <si>
    <t>Andrew Thurman</t>
  </si>
  <si>
    <t>Braden Bristo</t>
  </si>
  <si>
    <t>Cole Stapler</t>
  </si>
  <si>
    <t>Adam Bray</t>
  </si>
  <si>
    <t>Bryan Rodriguez</t>
  </si>
  <si>
    <t>Aaron Cox</t>
  </si>
  <si>
    <t>Jose Mesa</t>
  </si>
  <si>
    <t>Will Roberts</t>
  </si>
  <si>
    <t>J.T. Hintzen</t>
  </si>
  <si>
    <t>Zac Grotz</t>
  </si>
  <si>
    <t>Austin Warre</t>
  </si>
  <si>
    <t>Kameron Loe</t>
  </si>
  <si>
    <t>Jordan Johnson</t>
  </si>
  <si>
    <t>Shawn Dubin</t>
  </si>
  <si>
    <t>Luke Barker</t>
  </si>
  <si>
    <t>Terance Marin</t>
  </si>
  <si>
    <t>Pedro Beato</t>
  </si>
  <si>
    <t>Nick Duron</t>
  </si>
  <si>
    <t>Yoanys Quiala</t>
  </si>
  <si>
    <t>Trey Supak</t>
  </si>
  <si>
    <t>Logan Rinehart</t>
  </si>
  <si>
    <t>Steven Jennings</t>
  </si>
  <si>
    <t>Sean Gilmartin</t>
  </si>
  <si>
    <t>Matt Cooper</t>
  </si>
  <si>
    <t>Nick Additon</t>
  </si>
  <si>
    <t>Andres Machado</t>
  </si>
  <si>
    <t>Dalbert Siri</t>
  </si>
  <si>
    <t>Trey Wingenter</t>
  </si>
  <si>
    <t>Tobias Myers</t>
  </si>
  <si>
    <t>Luis Ortiz</t>
  </si>
  <si>
    <t>Deck McGuire</t>
  </si>
  <si>
    <t>Mario Meza</t>
  </si>
  <si>
    <t>Marcos Molina</t>
  </si>
  <si>
    <t>T.J. Weir</t>
  </si>
  <si>
    <t>Rodrigo Benoit</t>
  </si>
  <si>
    <t>William English</t>
  </si>
  <si>
    <t>Stetson Allie</t>
  </si>
  <si>
    <t>Hyun-il Choi</t>
  </si>
  <si>
    <t>Andrew Russell</t>
  </si>
  <si>
    <t>Aaron Phillips</t>
  </si>
  <si>
    <t>Slade Smith</t>
  </si>
  <si>
    <t>Mauricio Cabrera</t>
  </si>
  <si>
    <t>Terry Doyle</t>
  </si>
  <si>
    <t>Enmanuel De Jesus</t>
  </si>
  <si>
    <t>Cole Sands</t>
  </si>
  <si>
    <t>Colin Kleven</t>
  </si>
  <si>
    <t>Dan Straily</t>
  </si>
  <si>
    <t>Scott Snodgress</t>
  </si>
  <si>
    <t>Matt Peacock</t>
  </si>
  <si>
    <t>Nolan Becker</t>
  </si>
  <si>
    <t>Dylan Rheault</t>
  </si>
  <si>
    <t>Mike Augliera</t>
  </si>
  <si>
    <t>Trey Ball</t>
  </si>
  <si>
    <t>Kyle Kubat</t>
  </si>
  <si>
    <t>Kevin Lenik</t>
  </si>
  <si>
    <t>Brendan McCurry</t>
  </si>
  <si>
    <t>Phoenix Sanders</t>
  </si>
  <si>
    <t>Bryan Harper</t>
  </si>
  <si>
    <t>Brennan Bernardino</t>
  </si>
  <si>
    <t>Tyler Thornburg</t>
  </si>
  <si>
    <t>Artie Lewicki</t>
  </si>
  <si>
    <t>Eric Skoglund</t>
  </si>
  <si>
    <t>Trevor Bettencourt</t>
  </si>
  <si>
    <t>Tyler Ferguson</t>
  </si>
  <si>
    <t>Cale Coshow</t>
  </si>
  <si>
    <t>Seth Varner</t>
  </si>
  <si>
    <t>Justin Miller</t>
  </si>
  <si>
    <t>Mike Wallace</t>
  </si>
  <si>
    <t>Reed Garrett</t>
  </si>
  <si>
    <t>Geoff Broussard</t>
  </si>
  <si>
    <t>Jason Alexander</t>
  </si>
  <si>
    <t>Jhonatan German</t>
  </si>
  <si>
    <t>Will Kincanon</t>
  </si>
  <si>
    <t>Chris Nunn</t>
  </si>
  <si>
    <t>Jordan Minch</t>
  </si>
  <si>
    <t>Brendon Little</t>
  </si>
  <si>
    <t>Alexis Ramirez</t>
  </si>
  <si>
    <t>Bryan Evans</t>
  </si>
  <si>
    <t>Tyler Kolek</t>
  </si>
  <si>
    <t>Matthias Dietz</t>
  </si>
  <si>
    <t>Ruben Alaniz</t>
  </si>
  <si>
    <t>Chris Beck</t>
  </si>
  <si>
    <t>Logan Salow</t>
  </si>
  <si>
    <t>Scott Engler</t>
  </si>
  <si>
    <t>Christian Binford</t>
  </si>
  <si>
    <t>Matt Dermody</t>
  </si>
  <si>
    <t>Yefry Ramirez</t>
  </si>
  <si>
    <t>Whit Mayberry</t>
  </si>
  <si>
    <t>Jacob Dahlstrand</t>
  </si>
  <si>
    <t>Damion Carroll</t>
  </si>
  <si>
    <t>Reiver Sanmartin</t>
  </si>
  <si>
    <t>Adonis Uceta</t>
  </si>
  <si>
    <t>Cody Winiarski</t>
  </si>
  <si>
    <t>Nick Robertson</t>
  </si>
  <si>
    <t>Michel Otanez</t>
  </si>
  <si>
    <t>Alexander Hermeling</t>
  </si>
  <si>
    <t>Joe Shaw</t>
  </si>
  <si>
    <t>Jake Cousins</t>
  </si>
  <si>
    <t>Marco Duarte</t>
  </si>
  <si>
    <t>Jake Haberer</t>
  </si>
  <si>
    <t>Neftali Feliz</t>
  </si>
  <si>
    <t>Shea Spitzbarth</t>
  </si>
  <si>
    <t>Keith Couch</t>
  </si>
  <si>
    <t>Konnor Pilkington</t>
  </si>
  <si>
    <t>Stephen Nogosek</t>
  </si>
  <si>
    <t>Justin Nicolino</t>
  </si>
  <si>
    <t>Max Lazar</t>
  </si>
  <si>
    <t>Erik Rivera</t>
  </si>
  <si>
    <t>Matt Ball</t>
  </si>
  <si>
    <t>Greg Nappo</t>
  </si>
  <si>
    <t>Jeffrey Rosa</t>
  </si>
  <si>
    <t>Juan Mota</t>
  </si>
  <si>
    <t>Manny Barreda</t>
  </si>
  <si>
    <t>D.J. Brown</t>
  </si>
  <si>
    <t>Hunter Adkins</t>
  </si>
  <si>
    <t>Gerardo Reyes</t>
  </si>
  <si>
    <t>Victor Santos</t>
  </si>
  <si>
    <t>Williams Ramirez</t>
  </si>
  <si>
    <t>Ryan Feltner</t>
  </si>
  <si>
    <t>Kevin Quackenbush</t>
  </si>
  <si>
    <t>Riley Thompson</t>
  </si>
  <si>
    <t>Miguel Diaz</t>
  </si>
  <si>
    <t>Chad Donato</t>
  </si>
  <si>
    <t>Jose Albertos</t>
  </si>
  <si>
    <t>Danny Barnes</t>
  </si>
  <si>
    <t>Jair Jurrjens</t>
  </si>
  <si>
    <t>Robby Rowland</t>
  </si>
  <si>
    <t>Hector Daniel Rodriguez</t>
  </si>
  <si>
    <t>Brock Stewart</t>
  </si>
  <si>
    <t>Kyle Bradish</t>
  </si>
  <si>
    <t>Dietrich Enns</t>
  </si>
  <si>
    <t>Kevin McCanna</t>
  </si>
  <si>
    <t>Jason Vargas</t>
  </si>
  <si>
    <t>Cody Beckman</t>
  </si>
  <si>
    <t>Stiward Aquino</t>
  </si>
  <si>
    <t>Juan Sandoval</t>
  </si>
  <si>
    <t>Anthony Gose</t>
  </si>
  <si>
    <t>Peter Tago</t>
  </si>
  <si>
    <t>Chih-Wei Hu</t>
  </si>
  <si>
    <t>Manny Banuelos</t>
  </si>
  <si>
    <t>Christopher Smith</t>
  </si>
  <si>
    <t>Jon Harris</t>
  </si>
  <si>
    <t>Martin Agosta</t>
  </si>
  <si>
    <t>Luke Leftwich</t>
  </si>
  <si>
    <t>Aneurys Zabala</t>
  </si>
  <si>
    <t>Alec Bettinger</t>
  </si>
  <si>
    <t>Matt Pierpont</t>
  </si>
  <si>
    <t>Alex Balog</t>
  </si>
  <si>
    <t>Yender Caramo</t>
  </si>
  <si>
    <t>Helcris Olivarez</t>
  </si>
  <si>
    <t>Seth Martinez</t>
  </si>
  <si>
    <t>Alvaro Seijas</t>
  </si>
  <si>
    <t>Jakob Hernandez</t>
  </si>
  <si>
    <t>James Teague</t>
  </si>
  <si>
    <t>John Kuchno</t>
  </si>
  <si>
    <t>Blake Beavan</t>
  </si>
  <si>
    <t>Ian Clarkin</t>
  </si>
  <si>
    <t>Confesor Lara</t>
  </si>
  <si>
    <t>Damien Magnifico</t>
  </si>
  <si>
    <t>Wei-Chieh Huang</t>
  </si>
  <si>
    <t>Sam Runion</t>
  </si>
  <si>
    <t>Jose Castillo</t>
  </si>
  <si>
    <t>Yoan Aybar</t>
  </si>
  <si>
    <t>Logan Sendelbach</t>
  </si>
  <si>
    <t>Charles Nading</t>
  </si>
  <si>
    <t>Dominic Leone</t>
  </si>
  <si>
    <t>Melvin Adon</t>
  </si>
  <si>
    <t>Ryan Clark</t>
  </si>
  <si>
    <t>David Parkinson</t>
  </si>
  <si>
    <t>Adam Ravenelle</t>
  </si>
  <si>
    <t>Kolton Mahoney</t>
  </si>
  <si>
    <t>Yonny Chirinos</t>
  </si>
  <si>
    <t>Mark Peterson</t>
  </si>
  <si>
    <t>Zac Ryan</t>
  </si>
  <si>
    <t>Shairon Martis</t>
  </si>
  <si>
    <t>Trevor Richards</t>
  </si>
  <si>
    <t>Clayton Andrews</t>
  </si>
  <si>
    <t>Bo Schultz</t>
  </si>
  <si>
    <t>Matt Smoral</t>
  </si>
  <si>
    <t>Yerry De Los Santos</t>
  </si>
  <si>
    <t>Dane Myers</t>
  </si>
  <si>
    <t>Julio Pinto</t>
  </si>
  <si>
    <t>Christian Bergman</t>
  </si>
  <si>
    <t>Jhoulys Chacin</t>
  </si>
  <si>
    <t>Alex Vesia</t>
  </si>
  <si>
    <t>Aaron West</t>
  </si>
  <si>
    <t>Jacob Dorris</t>
  </si>
  <si>
    <t>Alex Klonowski</t>
  </si>
  <si>
    <t>Jared Lakind</t>
  </si>
  <si>
    <t>Austin Hyatt</t>
  </si>
  <si>
    <t>Chad Girodo</t>
  </si>
  <si>
    <t>Scott Carroll</t>
  </si>
  <si>
    <t>Jonathan Hennigan</t>
  </si>
  <si>
    <t>Henderson Alvarez</t>
  </si>
  <si>
    <t>Blake Perry</t>
  </si>
  <si>
    <t>Jeff Singer</t>
  </si>
  <si>
    <t>Rob Wort</t>
  </si>
  <si>
    <t>Zack Bird</t>
  </si>
  <si>
    <t>Scott Copeland</t>
  </si>
  <si>
    <t>Joey Murray</t>
  </si>
  <si>
    <t>Brett Eibner</t>
  </si>
  <si>
    <t>Ryan Hendrix</t>
  </si>
  <si>
    <t>Kai-Wei Teng</t>
  </si>
  <si>
    <t>Matt Crouse</t>
  </si>
  <si>
    <t>Zack Hess</t>
  </si>
  <si>
    <t>Eli Lingos</t>
  </si>
  <si>
    <t>Zack Weiss</t>
  </si>
  <si>
    <t>Kevin Mahala</t>
  </si>
  <si>
    <t>Andro Cutura</t>
  </si>
  <si>
    <t>Shao-Ching Chiang</t>
  </si>
  <si>
    <t>Christian James</t>
  </si>
  <si>
    <t>Matt Swarmer</t>
  </si>
  <si>
    <t>Dario Alvarez</t>
  </si>
  <si>
    <t>Adalberto Mejia</t>
  </si>
  <si>
    <t>Yohan Pino</t>
  </si>
  <si>
    <t>Keegan Yuhl</t>
  </si>
  <si>
    <t>Andy Beltre</t>
  </si>
  <si>
    <t>Collin Balester</t>
  </si>
  <si>
    <t>Chandler Shepherd</t>
  </si>
  <si>
    <t>Matt Bowman</t>
  </si>
  <si>
    <t>Dakota Mekkes</t>
  </si>
  <si>
    <t>Ronald Shaban</t>
  </si>
  <si>
    <t>Ryan Mason</t>
  </si>
  <si>
    <t>Yadier Alvarez</t>
  </si>
  <si>
    <t>Thomas Burrows</t>
  </si>
  <si>
    <t>Ryan Halstead</t>
  </si>
  <si>
    <t>Justin Lawrence</t>
  </si>
  <si>
    <t>Andre Pallante</t>
  </si>
  <si>
    <t>Logan Boyd</t>
  </si>
  <si>
    <t>Julio Eusebio</t>
  </si>
  <si>
    <t>Spencer Strider</t>
  </si>
  <si>
    <t>Blake Quinn</t>
  </si>
  <si>
    <t>Pedro Rodriguez</t>
  </si>
  <si>
    <t>Jim Fuller</t>
  </si>
  <si>
    <t>Tyler Carr</t>
  </si>
  <si>
    <t>Joey Krehbiel</t>
  </si>
  <si>
    <t>Tyler Davis</t>
  </si>
  <si>
    <t>Paul Richan</t>
  </si>
  <si>
    <t>Ike Schlabach</t>
  </si>
  <si>
    <t>Blake Weiman</t>
  </si>
  <si>
    <t>Sam Carlson</t>
  </si>
  <si>
    <t>Joan Adon</t>
  </si>
  <si>
    <t>Santiago Garrido</t>
  </si>
  <si>
    <t>Jandel Gustave</t>
  </si>
  <si>
    <t>Jerry Keel</t>
  </si>
  <si>
    <t>Sandy Lugo</t>
  </si>
  <si>
    <t>Kyle Lobstein</t>
  </si>
  <si>
    <t>Jorge Reyes</t>
  </si>
  <si>
    <t>Joseph Zanghi</t>
  </si>
  <si>
    <t>Jeff Samardzija</t>
  </si>
  <si>
    <t>George Kontos</t>
  </si>
  <si>
    <t>Jefry Rodriguez</t>
  </si>
  <si>
    <t>Adys Portillo</t>
  </si>
  <si>
    <t>Dario Beltre</t>
  </si>
  <si>
    <t>Michael Nix</t>
  </si>
  <si>
    <t>Boone Whiting</t>
  </si>
  <si>
    <t>Jairo Lopez</t>
  </si>
  <si>
    <t>Julian Fernandez</t>
  </si>
  <si>
    <t>Clay Buchholz</t>
  </si>
  <si>
    <t>Anyelo Leclerc</t>
  </si>
  <si>
    <t>Curtis Taylor</t>
  </si>
  <si>
    <t>Michael Dimock</t>
  </si>
  <si>
    <t>Edinson Volquez</t>
  </si>
  <si>
    <t>J.C. Sulbaran</t>
  </si>
  <si>
    <t>Reid Schaller</t>
  </si>
  <si>
    <t>Craig Brooks</t>
  </si>
  <si>
    <t>Jonathan Bowlan</t>
  </si>
  <si>
    <t>Zach Thompson</t>
  </si>
  <si>
    <t>Jeremy Kehrt</t>
  </si>
  <si>
    <t>Alex Lange</t>
  </si>
  <si>
    <t>Michael Peoples</t>
  </si>
  <si>
    <t>Patrick Schuster</t>
  </si>
  <si>
    <t>Hector Hernandez</t>
  </si>
  <si>
    <t>Caleb Simpson</t>
  </si>
  <si>
    <t>Beck Wheeler</t>
  </si>
  <si>
    <t>Bernie Martinez</t>
  </si>
  <si>
    <t>Corey Littrell</t>
  </si>
  <si>
    <t>Ryan Kussmaul</t>
  </si>
  <si>
    <t>Ethan Lindow</t>
  </si>
  <si>
    <t>Michael Burrows</t>
  </si>
  <si>
    <t>Adonys Cardona</t>
  </si>
  <si>
    <t>Bowden Francis</t>
  </si>
  <si>
    <t>Blayne Enlow</t>
  </si>
  <si>
    <t>Joe Boyle</t>
  </si>
  <si>
    <t>Trevor Clifton</t>
  </si>
  <si>
    <t>Will Lamb</t>
  </si>
  <si>
    <t>Malvin Pena</t>
  </si>
  <si>
    <t>Juan Hillman</t>
  </si>
  <si>
    <t>Ofelky Peralta</t>
  </si>
  <si>
    <t>Jose Disla</t>
  </si>
  <si>
    <t>Miguel Almonte</t>
  </si>
  <si>
    <t>Jason Forjet</t>
  </si>
  <si>
    <t>Trey Riley</t>
  </si>
  <si>
    <t>Tim Elliott</t>
  </si>
  <si>
    <t>Sam Tuivailala</t>
  </si>
  <si>
    <t>Joe Mantiply</t>
  </si>
  <si>
    <t>Michael Zouzalik</t>
  </si>
  <si>
    <t>Adam Hill</t>
  </si>
  <si>
    <t>Ty Blach</t>
  </si>
  <si>
    <t>Andrew Morales</t>
  </si>
  <si>
    <t>Connor Johnstone</t>
  </si>
  <si>
    <t>Travis Radke</t>
  </si>
  <si>
    <t>Davis Daniel</t>
  </si>
  <si>
    <t>David Gerber</t>
  </si>
  <si>
    <t>Sean O'Sullivan</t>
  </si>
  <si>
    <t>Justin Shafer</t>
  </si>
  <si>
    <t>John Doxakis</t>
  </si>
  <si>
    <t>Jesus Pirela</t>
  </si>
  <si>
    <t>Kris Hall</t>
  </si>
  <si>
    <t>Addison Russ</t>
  </si>
  <si>
    <t>Brian Howard</t>
  </si>
  <si>
    <t>Junior Santos</t>
  </si>
  <si>
    <t>Trevor Kelley</t>
  </si>
  <si>
    <t>Brett Hanewich</t>
  </si>
  <si>
    <t>Bryan Valdez</t>
  </si>
  <si>
    <t>Cody Palmquist</t>
  </si>
  <si>
    <t>Jake Petricka</t>
  </si>
  <si>
    <t>Mason McCullough</t>
  </si>
  <si>
    <t>Ricardo Pinto</t>
  </si>
  <si>
    <t>Preston Guilmet</t>
  </si>
  <si>
    <t>Ryan Verdugo</t>
  </si>
  <si>
    <t>Matt Tomshaw</t>
  </si>
  <si>
    <t>Jon Olczak</t>
  </si>
  <si>
    <t>Cole Ragans</t>
  </si>
  <si>
    <t>Elian Leyva</t>
  </si>
  <si>
    <t>Nick Rumbelow</t>
  </si>
  <si>
    <t>Janser Lara</t>
  </si>
  <si>
    <t>David Martinez</t>
  </si>
  <si>
    <t>Ryan Beckman</t>
  </si>
  <si>
    <t>Jimmy Yacabonis</t>
  </si>
  <si>
    <t>Zach Lovvorn</t>
  </si>
  <si>
    <t>Seth McGarry</t>
  </si>
  <si>
    <t>Emilio Vargas</t>
  </si>
  <si>
    <t>Tommy Henry</t>
  </si>
  <si>
    <t>Steven Klimek</t>
  </si>
  <si>
    <t>Michael Koval</t>
  </si>
  <si>
    <t>Buddy Boshers</t>
  </si>
  <si>
    <t>Chris Jensen</t>
  </si>
  <si>
    <t>Luis Lugo</t>
  </si>
  <si>
    <t>Matt Krook</t>
  </si>
  <si>
    <t>Cameron Gann</t>
  </si>
  <si>
    <t>Markus Solbach</t>
  </si>
  <si>
    <t>Peter Lambert</t>
  </si>
  <si>
    <t>Oscar De La Cruz</t>
  </si>
  <si>
    <t>Heath Fillmyer</t>
  </si>
  <si>
    <t>Matt Custred</t>
  </si>
  <si>
    <t>Thomas Jankins</t>
  </si>
  <si>
    <t>Josh Winder</t>
  </si>
  <si>
    <t>Seth Simmons</t>
  </si>
  <si>
    <t>Seth Rosin</t>
  </si>
  <si>
    <t>Riley Ferrell</t>
  </si>
  <si>
    <t>Arturo Reyes</t>
  </si>
  <si>
    <t>Kevin Matthews</t>
  </si>
  <si>
    <t>Zack Littell</t>
  </si>
  <si>
    <t>Tylor Megill</t>
  </si>
  <si>
    <t>Nolan Kingham</t>
  </si>
  <si>
    <t>Daison Acosta</t>
  </si>
  <si>
    <t>Holden Powell</t>
  </si>
  <si>
    <t>Frank Lopez</t>
  </si>
  <si>
    <t>Wyatt Short</t>
  </si>
  <si>
    <t>Juan Paniagua</t>
  </si>
  <si>
    <t>Mark Sappington</t>
  </si>
  <si>
    <t>Reiss Knehr</t>
  </si>
  <si>
    <t>Jake Fishman</t>
  </si>
  <si>
    <t>Brian Keller</t>
  </si>
  <si>
    <t>Masahiro Tanaka</t>
  </si>
  <si>
    <t>Tim Dillard</t>
  </si>
  <si>
    <t>Tyler Jay</t>
  </si>
  <si>
    <t>Jonathon Crawford</t>
  </si>
  <si>
    <t>Alec Asher</t>
  </si>
  <si>
    <t>Jared Solomon</t>
  </si>
  <si>
    <t>Daniel Gossett</t>
  </si>
  <si>
    <t>David Roseboom</t>
  </si>
  <si>
    <t>Alex Scherff</t>
  </si>
  <si>
    <t>Chris Mokma</t>
  </si>
  <si>
    <t>Gonzalo Sanudo</t>
  </si>
  <si>
    <t>Omar Cruz</t>
  </si>
  <si>
    <t>Jayson Schroeder</t>
  </si>
  <si>
    <t>Mason Thompson</t>
  </si>
  <si>
    <t>Raudel Lazo</t>
  </si>
  <si>
    <t>Braeden Ogle</t>
  </si>
  <si>
    <t>Jake Faria</t>
  </si>
  <si>
    <t>Enyel De Los Santos</t>
  </si>
  <si>
    <t>Nolan Watson</t>
  </si>
  <si>
    <t>Luis Madero</t>
  </si>
  <si>
    <t>Devin Sweet</t>
  </si>
  <si>
    <t>Greg Williams</t>
  </si>
  <si>
    <t>Tyson Perez</t>
  </si>
  <si>
    <t>Austen Williams</t>
  </si>
  <si>
    <t>Alexis Lara</t>
  </si>
  <si>
    <t>Drew Hutchison</t>
  </si>
  <si>
    <t>Locke St. John</t>
  </si>
  <si>
    <t>Todd Peterson</t>
  </si>
  <si>
    <t>Rookie Davis</t>
  </si>
  <si>
    <t>Roberto Gomez</t>
  </si>
  <si>
    <t>Bryan Brickhouse</t>
  </si>
  <si>
    <t>Brandon Koch</t>
  </si>
  <si>
    <t>Joan Baez</t>
  </si>
  <si>
    <t>Esmerling De La Rosa</t>
  </si>
  <si>
    <t>Ben Holmes</t>
  </si>
  <si>
    <t>Chris Lee</t>
  </si>
  <si>
    <t>Karch Kowalczyk</t>
  </si>
  <si>
    <t>Justin Verlander</t>
  </si>
  <si>
    <t>Carlos Alvarado</t>
  </si>
  <si>
    <t>Matt Solter</t>
  </si>
  <si>
    <t>James Marvel</t>
  </si>
  <si>
    <t>Michael Ynoa</t>
  </si>
  <si>
    <t>Daniel Alvarez</t>
  </si>
  <si>
    <t>Brett McKinney</t>
  </si>
  <si>
    <t>Miguel Pena</t>
  </si>
  <si>
    <t>Jesse Scholtens</t>
  </si>
  <si>
    <t>Colin Rea</t>
  </si>
  <si>
    <t>Brady Feigl</t>
  </si>
  <si>
    <t>Colby Suggs</t>
  </si>
  <si>
    <t>Nick Routt</t>
  </si>
  <si>
    <t>Jordany Ventura</t>
  </si>
  <si>
    <t>Brooks Raley</t>
  </si>
  <si>
    <t>Ever Moya</t>
  </si>
  <si>
    <t>Sam Freeman</t>
  </si>
  <si>
    <t>Joe Pistorese</t>
  </si>
  <si>
    <t>Frank Batista</t>
  </si>
  <si>
    <t>Bryan Mitchell</t>
  </si>
  <si>
    <t>Brian Loconsole</t>
  </si>
  <si>
    <t>Ethan DeCaster</t>
  </si>
  <si>
    <t>Justin Thomas</t>
  </si>
  <si>
    <t>Pedro Avila</t>
  </si>
  <si>
    <t>Tanner Banks</t>
  </si>
  <si>
    <t>Jordan Foley</t>
  </si>
  <si>
    <t>Tommy Layne</t>
  </si>
  <si>
    <t>Jake Buchanan</t>
  </si>
  <si>
    <t>Kevin Comer</t>
  </si>
  <si>
    <t>Brandon Lawson</t>
  </si>
  <si>
    <t>Dean Kiekhefer</t>
  </si>
  <si>
    <t>Bubba Derby</t>
  </si>
  <si>
    <t>Bailey Ober</t>
  </si>
  <si>
    <t>Skylar Arias</t>
  </si>
  <si>
    <t>Tyler Jones</t>
  </si>
  <si>
    <t>Harol Gonzalez</t>
  </si>
  <si>
    <t>Beck Way</t>
  </si>
  <si>
    <t>Eric Karch</t>
  </si>
  <si>
    <t>Michael McAvene</t>
  </si>
  <si>
    <t>James Naile</t>
  </si>
  <si>
    <t>Bryce Elder</t>
  </si>
  <si>
    <t>Wilfredo Boscan</t>
  </si>
  <si>
    <t>James Sherfy</t>
  </si>
  <si>
    <t>Gerson Garabito</t>
  </si>
  <si>
    <t>Robby Scott</t>
  </si>
  <si>
    <t>Taylor Williams</t>
  </si>
  <si>
    <t>Jon Keller</t>
  </si>
  <si>
    <t>Luke Eubank</t>
  </si>
  <si>
    <t>Matt Bush</t>
  </si>
  <si>
    <t>Jerry Vasto</t>
  </si>
  <si>
    <t>Tyler Thomas</t>
  </si>
  <si>
    <t>Sean Gleason</t>
  </si>
  <si>
    <t>Marcus Evey</t>
  </si>
  <si>
    <t>Frank German</t>
  </si>
  <si>
    <t>Lucas Gilbreath</t>
  </si>
  <si>
    <t>Rafael Cova</t>
  </si>
  <si>
    <t>Nick Pasquale</t>
  </si>
  <si>
    <t>Mickey Jannis</t>
  </si>
  <si>
    <t>Logan Shore</t>
  </si>
  <si>
    <t>Travis MacGregor</t>
  </si>
  <si>
    <t>Reinier Roibal</t>
  </si>
  <si>
    <t>Will Carter</t>
  </si>
  <si>
    <t>Andres Sotillet</t>
  </si>
  <si>
    <t>Jake Sanchez</t>
  </si>
  <si>
    <t>Chris Anderson</t>
  </si>
  <si>
    <t>Bud Jeter</t>
  </si>
  <si>
    <t>Robbie Ross</t>
  </si>
  <si>
    <t>Brett Graves</t>
  </si>
  <si>
    <t>Kelly Secrest</t>
  </si>
  <si>
    <t>Zac Kristofa</t>
  </si>
  <si>
    <t>Evan Kruczynski</t>
  </si>
  <si>
    <t>Matt Grace</t>
  </si>
  <si>
    <t>Kyle McGrath</t>
  </si>
  <si>
    <t>Jacob Condra-Bogan</t>
  </si>
  <si>
    <t>Chase Huchingson</t>
  </si>
  <si>
    <t>Paul Voelker</t>
  </si>
  <si>
    <t>Hunter Schryver</t>
  </si>
  <si>
    <t>Edwin Jackson</t>
  </si>
  <si>
    <t>Corey Black</t>
  </si>
  <si>
    <t>Chris Rowley</t>
  </si>
  <si>
    <t>Ben Krauth</t>
  </si>
  <si>
    <t>Patrick Ruotolo</t>
  </si>
  <si>
    <t>Zach Hedges</t>
  </si>
  <si>
    <t>Tommy Parsons</t>
  </si>
  <si>
    <t>Collin Wiles</t>
  </si>
  <si>
    <t>Paul Smyth</t>
  </si>
  <si>
    <t>Connor Walsh</t>
  </si>
  <si>
    <t>Norwith Gudino</t>
  </si>
  <si>
    <t>Nelson Gonzalez</t>
  </si>
  <si>
    <t>Andrew Brown</t>
  </si>
  <si>
    <t>Greg Weissert</t>
  </si>
  <si>
    <t>Tyler Baum</t>
  </si>
  <si>
    <t>Jonathan Teaney</t>
  </si>
  <si>
    <t>Ryne Nelson</t>
  </si>
  <si>
    <t>Trevor Oaks</t>
  </si>
  <si>
    <t>Caleb Frare</t>
  </si>
  <si>
    <t>Jon Heasley</t>
  </si>
  <si>
    <t>Miguel Rosario</t>
  </si>
  <si>
    <t>Corey Copping</t>
  </si>
  <si>
    <t>Josh Fields</t>
  </si>
  <si>
    <t>Ryan Arrowood</t>
  </si>
  <si>
    <t>Hector Noesi</t>
  </si>
  <si>
    <t>Skylar Szynski</t>
  </si>
  <si>
    <t>Evan Miller</t>
  </si>
  <si>
    <t>A.J. Vanegas</t>
  </si>
  <si>
    <t>Brian Gonzalez</t>
  </si>
  <si>
    <t>Conor Harber</t>
  </si>
  <si>
    <t>Scott Williams</t>
  </si>
  <si>
    <t>Packy Naughton</t>
  </si>
  <si>
    <t>Matthew Wivinis</t>
  </si>
  <si>
    <t>Jacob Ehret</t>
  </si>
  <si>
    <t>Daniel Camarena</t>
  </si>
  <si>
    <t>Dayeison Arias</t>
  </si>
  <si>
    <t>Craig Stem</t>
  </si>
  <si>
    <t>Kirby Snead</t>
  </si>
  <si>
    <t>Brandon Alger</t>
  </si>
  <si>
    <t>Zach Thornton</t>
  </si>
  <si>
    <t>Clayton Cook</t>
  </si>
  <si>
    <t>Dusty Isaacs</t>
  </si>
  <si>
    <t>Michael Santos</t>
  </si>
  <si>
    <t>Jordan Milbrath</t>
  </si>
  <si>
    <t>Jose Butto</t>
  </si>
  <si>
    <t>Jamie Callahan</t>
  </si>
  <si>
    <t>Michael Mader</t>
  </si>
  <si>
    <t>Ryan Bollinger</t>
  </si>
  <si>
    <t>Matthew Kent</t>
  </si>
  <si>
    <t>Thomas Pannone</t>
  </si>
  <si>
    <t>Marshall Kasowski</t>
  </si>
  <si>
    <t>Austin DeCarr</t>
  </si>
  <si>
    <t>Caleb Ferguson</t>
  </si>
  <si>
    <t>Wladimir Pinto</t>
  </si>
  <si>
    <t>Stephen Janas</t>
  </si>
  <si>
    <t>Austin Sodders</t>
  </si>
  <si>
    <t>Enny Romero</t>
  </si>
  <si>
    <t>Michael Freeman</t>
  </si>
  <si>
    <t>Garrett Stallings</t>
  </si>
  <si>
    <t>Dedgar Jimenez</t>
  </si>
  <si>
    <t>Elih Villanueva</t>
  </si>
  <si>
    <t>Adam Conley</t>
  </si>
  <si>
    <t>Braden Shipley</t>
  </si>
  <si>
    <t>Angel German</t>
  </si>
  <si>
    <t>Tyler Owens</t>
  </si>
  <si>
    <t>Blake Cederlind</t>
  </si>
  <si>
    <t>Max Povse</t>
  </si>
  <si>
    <t>Ryan Nutof</t>
  </si>
  <si>
    <t>Eduardo Paredes</t>
  </si>
  <si>
    <t>Tate Scioneaux</t>
  </si>
  <si>
    <t>Logan Lombana</t>
  </si>
  <si>
    <t>Austin Fleet</t>
  </si>
  <si>
    <t>Tyler Bremer</t>
  </si>
  <si>
    <t>Adam Parks</t>
  </si>
  <si>
    <t>Juan De Paula</t>
  </si>
  <si>
    <t>Wei-Yin Chen</t>
  </si>
  <si>
    <t>Bailey Falter</t>
  </si>
  <si>
    <t>Jose Flores</t>
  </si>
  <si>
    <t>Ronald Pena</t>
  </si>
  <si>
    <t>Josh Edgin</t>
  </si>
  <si>
    <t>Sean Donatello</t>
  </si>
  <si>
    <t>Taylor Guerrieri</t>
  </si>
  <si>
    <t>Mike Zagurski</t>
  </si>
  <si>
    <t>Bud Norris</t>
  </si>
  <si>
    <t>Jonathan Dziedzic</t>
  </si>
  <si>
    <t>Michael Mariot</t>
  </si>
  <si>
    <t>Andrew Sopko</t>
  </si>
  <si>
    <t>Edison Frias</t>
  </si>
  <si>
    <t>Juan Benitez</t>
  </si>
  <si>
    <t>Marcos Lennin Molina</t>
  </si>
  <si>
    <t>Austin Drury</t>
  </si>
  <si>
    <t>Tony Cingrani</t>
  </si>
  <si>
    <t>Tyler Phillips</t>
  </si>
  <si>
    <t>Andrew Church</t>
  </si>
  <si>
    <t>Yohanse Morel</t>
  </si>
  <si>
    <t>Rainy Lara</t>
  </si>
  <si>
    <t>Kyle Winkler</t>
  </si>
  <si>
    <t>Martires Arias</t>
  </si>
  <si>
    <t>Players with Avg Rank &lt;100 and Count Rank &gt; 1; 
by League</t>
  </si>
  <si>
    <t>Players with Avg Rank &lt;100 and Count Rank &gt; 1;  
by Team</t>
  </si>
  <si>
    <t>Count of player by Age</t>
  </si>
  <si>
    <t>Average Age</t>
  </si>
  <si>
    <t>COUNTA of Player
Name</t>
  </si>
  <si>
    <t>AVERAGE of Player
Age</t>
  </si>
  <si>
    <t>Grand Total</t>
  </si>
  <si>
    <t>Number of players that appear on a number of rankings</t>
  </si>
  <si>
    <t>League</t>
  </si>
  <si>
    <t>FA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</si>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</sst>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m yyyy"/>
    <numFmt numFmtId="165" formatCode="0.0"/>
  </numFmts>
  <fonts count="9">
    <font>
      <sz val="10.0"/>
      <color rgb="FF000000"/>
      <name val="Arial"/>
    </font>
    <font>
      <b/>
      <i/>
      <sz val="56.0"/>
      <color rgb="FFFFFFFF"/>
      <name val="Arial"/>
    </font>
    <font>
      <sz val="56.0"/>
      <color rgb="FFFFFFFF"/>
      <name val="Arial"/>
    </font>
    <font>
      <b/>
      <i/>
      <sz val="11.0"/>
      <color theme="1"/>
      <name val="Arial"/>
    </font>
    <font>
      <color theme="1"/>
      <name val="Arial"/>
    </font>
    <font>
      <color rgb="FF000000"/>
      <name val="Roboto"/>
    </font>
    <font>
      <u/>
      <color rgb="FF0000FF"/>
    </font>
    <font>
      <b/>
      <sz val="11.0"/>
      <color rgb="FF000000"/>
      <name val="Calibri"/>
    </font>
    <font>
      <sz val="11.0"/>
      <color rgb="FF0000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1C232"/>
        <bgColor rgb="FFF1C232"/>
      </patternFill>
    </fill>
    <fill>
      <patternFill patternType="solid">
        <fgColor rgb="FF78909C"/>
        <bgColor rgb="FF78909C"/>
      </patternFill>
    </fill>
    <fill>
      <patternFill patternType="solid">
        <fgColor rgb="FFFFFFFF"/>
        <bgColor rgb="FFFFFFFF"/>
      </patternFill>
    </fill>
    <fill>
      <patternFill patternType="solid">
        <fgColor rgb="FFEBEFF1"/>
        <bgColor rgb="FFEBEFF1"/>
      </patternFill>
    </fill>
    <fill>
      <patternFill patternType="solid">
        <fgColor rgb="FFD9D9D9"/>
        <bgColor rgb="FFD9D9D9"/>
      </patternFill>
    </fill>
    <fill>
      <patternFill patternType="solid">
        <fgColor rgb="FFF46524"/>
        <bgColor rgb="FFF46524"/>
      </patternFill>
    </fill>
    <fill>
      <patternFill patternType="solid">
        <fgColor rgb="FFFFE6DD"/>
        <bgColor rgb="FFFFE6DD"/>
      </patternFill>
    </fill>
  </fills>
  <borders count="8">
    <border/>
    <border>
      <left style="thin">
        <color rgb="FF000000"/>
      </left>
      <right/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0"/>
    </xf>
    <xf borderId="2" fillId="2" fontId="2" numFmtId="0" xfId="0" applyBorder="1" applyFont="1"/>
    <xf borderId="1" fillId="3" fontId="3" numFmtId="0" xfId="0" applyAlignment="1" applyBorder="1" applyFill="1" applyFont="1">
      <alignment readingOrder="0" shrinkToFit="0" vertical="bottom" wrapText="0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4" numFmtId="1" xfId="0" applyAlignment="1" applyFont="1" applyNumberFormat="1">
      <alignment readingOrder="0"/>
    </xf>
    <xf borderId="0" fillId="4" fontId="4" numFmtId="0" xfId="0" applyAlignment="1" applyFill="1" applyFont="1">
      <alignment horizontal="center" readingOrder="0"/>
    </xf>
    <xf borderId="0" fillId="4" fontId="4" numFmtId="0" xfId="0" applyAlignment="1" applyFont="1">
      <alignment readingOrder="0"/>
    </xf>
    <xf borderId="0" fillId="4" fontId="4" numFmtId="1" xfId="0" applyAlignment="1" applyFont="1" applyNumberFormat="1">
      <alignment readingOrder="0"/>
    </xf>
    <xf borderId="2" fillId="0" fontId="4" numFmtId="0" xfId="0" applyBorder="1" applyFont="1"/>
    <xf borderId="3" fillId="0" fontId="4" numFmtId="0" xfId="0" applyBorder="1" applyFont="1"/>
    <xf borderId="0" fillId="5" fontId="4" numFmtId="0" xfId="0" applyAlignment="1" applyFill="1" applyFont="1">
      <alignment readingOrder="0"/>
    </xf>
    <xf borderId="0" fillId="5" fontId="4" numFmtId="1" xfId="0" applyAlignment="1" applyFont="1" applyNumberFormat="1">
      <alignment readingOrder="0"/>
    </xf>
    <xf borderId="4" fillId="0" fontId="4" numFmtId="0" xfId="0" applyAlignment="1" applyBorder="1" applyFont="1">
      <alignment readingOrder="0"/>
    </xf>
    <xf borderId="5" fillId="0" fontId="4" numFmtId="0" xfId="0" applyBorder="1" applyFont="1"/>
    <xf borderId="0" fillId="6" fontId="4" numFmtId="0" xfId="0" applyAlignment="1" applyFill="1" applyFont="1">
      <alignment readingOrder="0"/>
    </xf>
    <xf borderId="0" fillId="6" fontId="4" numFmtId="1" xfId="0" applyAlignment="1" applyFont="1" applyNumberFormat="1">
      <alignment readingOrder="0"/>
    </xf>
    <xf borderId="0" fillId="6" fontId="4" numFmtId="0" xfId="0" applyAlignment="1" applyFont="1">
      <alignment readingOrder="0"/>
    </xf>
    <xf borderId="0" fillId="6" fontId="5" numFmtId="0" xfId="0" applyAlignment="1" applyFont="1">
      <alignment readingOrder="0"/>
    </xf>
    <xf borderId="0" fillId="5" fontId="4" numFmtId="0" xfId="0" applyAlignment="1" applyFont="1">
      <alignment readingOrder="0"/>
    </xf>
    <xf borderId="0" fillId="5" fontId="5" numFmtId="1" xfId="0" applyAlignment="1" applyFont="1" applyNumberFormat="1">
      <alignment readingOrder="0"/>
    </xf>
    <xf borderId="0" fillId="5" fontId="5" numFmtId="0" xfId="0" applyAlignment="1" applyFont="1">
      <alignment readingOrder="0"/>
    </xf>
    <xf borderId="4" fillId="0" fontId="4" numFmtId="0" xfId="0" applyBorder="1" applyFont="1"/>
    <xf borderId="0" fillId="6" fontId="4" numFmtId="1" xfId="0" applyAlignment="1" applyFont="1" applyNumberFormat="1">
      <alignment readingOrder="0"/>
    </xf>
    <xf borderId="0" fillId="5" fontId="4" numFmtId="1" xfId="0" applyAlignment="1" applyFont="1" applyNumberFormat="1">
      <alignment readingOrder="0"/>
    </xf>
    <xf borderId="4" fillId="5" fontId="5" numFmtId="0" xfId="0" applyAlignment="1" applyBorder="1" applyFont="1">
      <alignment readingOrder="0"/>
    </xf>
    <xf borderId="4" fillId="0" fontId="6" numFmtId="0" xfId="0" applyAlignment="1" applyBorder="1" applyFont="1">
      <alignment readingOrder="0"/>
    </xf>
    <xf borderId="0" fillId="0" fontId="4" numFmtId="164" xfId="0" applyAlignment="1" applyFont="1" applyNumberFormat="1">
      <alignment readingOrder="0"/>
    </xf>
    <xf borderId="6" fillId="0" fontId="4" numFmtId="0" xfId="0" applyBorder="1" applyFont="1"/>
    <xf borderId="7" fillId="0" fontId="4" numFmtId="0" xfId="0" applyBorder="1" applyFont="1"/>
    <xf borderId="0" fillId="6" fontId="4" numFmtId="0" xfId="0" applyFont="1"/>
    <xf borderId="0" fillId="5" fontId="4" numFmtId="0" xfId="0" applyFont="1"/>
    <xf borderId="0" fillId="5" fontId="4" numFmtId="0" xfId="0" applyAlignment="1" applyFont="1">
      <alignment readingOrder="0"/>
    </xf>
    <xf borderId="0" fillId="6" fontId="4" numFmtId="0" xfId="0" applyAlignment="1" applyFont="1">
      <alignment readingOrder="0"/>
    </xf>
    <xf borderId="0" fillId="0" fontId="4" numFmtId="1" xfId="0" applyFont="1" applyNumberFormat="1"/>
    <xf borderId="0" fillId="5" fontId="7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 vertical="bottom"/>
    </xf>
    <xf borderId="0" fillId="7" fontId="8" numFmtId="0" xfId="0" applyAlignment="1" applyFill="1" applyFont="1">
      <alignment readingOrder="0" shrinkToFit="0" vertical="bottom" wrapText="0"/>
    </xf>
    <xf borderId="0" fillId="7" fontId="8" numFmtId="0" xfId="0" applyAlignment="1" applyFont="1">
      <alignment horizontal="right"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8" numFmtId="0" xfId="0" applyAlignment="1" applyFont="1">
      <alignment horizontal="right" readingOrder="0" shrinkToFit="0" vertical="bottom" wrapText="0"/>
    </xf>
    <xf borderId="0" fillId="5" fontId="8" numFmtId="0" xfId="0" applyAlignment="1" applyFont="1">
      <alignment readingOrder="0" shrinkToFit="0" vertical="bottom" wrapText="0"/>
    </xf>
    <xf borderId="0" fillId="7" fontId="8" numFmtId="0" xfId="0" applyAlignment="1" applyFont="1">
      <alignment shrinkToFit="0" vertical="bottom" wrapText="0"/>
    </xf>
    <xf borderId="0" fillId="0" fontId="8" numFmtId="0" xfId="0" applyAlignment="1" applyFont="1">
      <alignment shrinkToFit="0" vertical="bottom" wrapText="0"/>
    </xf>
    <xf borderId="0" fillId="0" fontId="4" numFmtId="0" xfId="0" applyFont="1"/>
    <xf borderId="0" fillId="8" fontId="4" numFmtId="0" xfId="0" applyFill="1" applyFont="1"/>
    <xf borderId="0" fillId="0" fontId="4" numFmtId="0" xfId="0" applyFont="1"/>
    <xf borderId="0" fillId="0" fontId="4" numFmtId="165" xfId="0" applyFont="1" applyNumberFormat="1"/>
    <xf borderId="0" fillId="9" fontId="4" numFmtId="0" xfId="0" applyFill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26A69A"/>
          <bgColor rgb="FF26A69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DF2F0"/>
          <bgColor rgb="FFDDF2F0"/>
        </patternFill>
      </fill>
      <border/>
    </dxf>
  </dxfs>
  <tableStyles count="1">
    <tableStyle count="3" pivot="0" name="Pivot Table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3.xml"/><Relationship Id="rId10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4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V353" sheet="Sheet1"/>
  </cacheSource>
  <cacheFields>
    <cacheField name="Player&#10;Name" numFmtId="0">
      <sharedItems>
        <s v="Wander Franco"/>
        <s v="Luis Robert"/>
        <s v="Gavin Lux"/>
        <s v="Jo Adell"/>
        <s v="MacKenzie Gore"/>
        <s v="Jarred Kelenic"/>
        <s v="Julio Rodriguez"/>
        <s v="Jesus Luzardo"/>
        <s v="Adley Rutschman"/>
        <s v="Nate Pearson"/>
        <s v="Casey Mize"/>
        <s v="Dylan Carlson"/>
        <s v="Carter Kieboom"/>
        <s v="Andrew Vaughn"/>
        <s v="Royce Lewis"/>
        <s v="Forrest Whitley"/>
        <s v="Matt Manning"/>
        <s v="Marco Luciano"/>
        <s v="Brendan McKay"/>
        <s v="Bobby Witt Jr."/>
        <s v="C.J. Abrams"/>
        <s v="Cristian Pache"/>
        <s v="Dustin May"/>
        <s v="Luis Patino"/>
        <s v="Alex Kirilloff"/>
        <s v="Alec Bohm"/>
        <s v="Michael Kopech"/>
        <s v="A.J. Puk"/>
        <s v="Drew Waters"/>
        <s v="Jasson Dominguez"/>
        <s v="Brendan Rodgers"/>
        <s v="Kristian Robinson"/>
        <s v="Joey Bart"/>
        <s v="Spencer Howard"/>
        <s v="Vidal Brujan"/>
        <s v="Sixto Sanchez"/>
        <s v="Nick Madrigal"/>
        <s v="Riley Greene"/>
        <s v="Nolan Jones"/>
        <s v="Ian Anderson"/>
        <s v="J.J. Bleday"/>
        <s v="Nolan Gorman"/>
        <s v="Grayson Rodriguez"/>
        <s v="Jordan Groshans"/>
        <s v="Taylor Trammell"/>
        <s v="Nico Hoerner"/>
        <s v="Trevor Larnach"/>
        <s v="Tarik Skubal"/>
        <s v="Mitch Keller"/>
        <s v="Logan Gilbert"/>
        <s v="George Valera"/>
        <s v="Heliot Ramos"/>
        <s v="Alek Thomas"/>
        <s v="Matthew Liberatore"/>
        <s v="Oneil Cruz"/>
        <s v="Evan White"/>
        <s v="Ronny Mauricio"/>
        <s v="Noelvi Marte"/>
        <s v="Jeter Downs"/>
        <s v="Brennen Davis"/>
        <s v="Nick Solak"/>
        <s v="Brandon Marsh"/>
        <s v="Jazz Chisholm"/>
        <s v="Ke’Bryan Hayes"/>
        <s v="Sean Murphy"/>
        <s v="Xavier Edwards"/>
        <s v="Brusdar Graterol"/>
        <s v="Corbin Carroll"/>
        <s v="Daulton Varsho"/>
        <s v="Hunter Bishop"/>
        <s v="DL Hall"/>
        <s v="Ke'Bryan Hayes"/>
        <s v="Shane Baz"/>
        <s v="Jesus Sanchez"/>
        <s v="Triston Casas"/>
        <s v="Daniel Lynch"/>
        <s v="Deivi Garcia"/>
        <s v="Ryan Mountcastle"/>
        <s v="Orelvis Martinez"/>
        <s v="Luis Campusano"/>
        <s v="Edward Cabrera"/>
        <s v="Josiah Gray"/>
        <s v="Kyle Wright"/>
        <s v="Brailyn Marquez"/>
        <s v="Geraldo Perdomo"/>
        <s v="Hunter Greene"/>
        <s v="Brent Honeywell"/>
        <s v="Erick Pena"/>
        <s v="Josh Jung"/>
        <s v="Yoshitomo Tsutsugo"/>
        <s v="Jordan Balazovic"/>
        <s v="George Kirby"/>
        <s v="Jose Urquidy"/>
        <s v="Nick Lodolo"/>
        <s v="Keibert Ruiz"/>
        <s v="Josh Lowe"/>
        <s v="Simeon Woods Richardson"/>
        <s v="Tyler Freeman"/>
        <s v="Jordyn Adams"/>
        <s v="Jonathan India"/>
        <s v="Seth Beer"/>
        <s v="Yerry Rodriguez"/>
        <s v="Luis Matos"/>
        <s v="Luis Garcia-WAS"/>
        <s v="Clarke Schmidt"/>
        <s v="Keithron Moss"/>
        <s v="Brady Singer"/>
        <s v="Greg Jones"/>
        <s v="Kyle Lewis"/>
        <s v="Brayan Rocchio"/>
        <s v="Robert Puason"/>
        <s v="Shogo Akiyama"/>
        <s v="Aaron Bracho"/>
        <s v="Justin Dunn"/>
        <s v="Kody Hoese"/>
        <s v="Shane McClanahan"/>
        <s v="Abraham Toro"/>
        <s v="Sam Hilliard"/>
        <s v="Austin Hays"/>
        <s v="Alek Manoah"/>
        <s v="Monte Harrison"/>
        <s v="Leody Taveras"/>
        <s v="Francisco Alvarez"/>
        <s v="Jackson Kowar"/>
        <s v="Sam Huff"/>
        <s v="Jose Garcia"/>
        <s v="Tony Gonsolin"/>
        <s v="Andres Gimenez"/>
        <s v="Justus Sheffield"/>
        <s v="Gilberto Jimenez"/>
        <s v="Isaac Paredes"/>
        <s v="Bobby Dalbec"/>
        <s v="Daniel Espino"/>
        <s v="Misael Urbina"/>
        <s v="Bayron Lora"/>
        <s v="Luis Garcia-PHI"/>
        <s v="Estevan Florial"/>
        <s v="Triston McKenzie"/>
        <s v="Ethan Hankins"/>
        <s v="Khalil Lee"/>
        <s v="Matthew Allan"/>
        <s v="Brett Baty"/>
        <s v="Gabriel Arias"/>
        <s v="Adrian Morejon"/>
        <s v="Hedbert Perez"/>
        <s v="Kyle Muller"/>
        <s v="Maximo Acosta"/>
        <s v="Shea Langeliers"/>
        <s v="Jorge Mateo"/>
        <s v="Liover Peguero"/>
        <s v="Alexander Canario"/>
        <s v="Jake Fraley"/>
        <s v="Jared Oliva"/>
        <s v="Miguel Amaya"/>
        <s v="Andres Munoz"/>
        <s v="Sherten Apostel"/>
        <s v="Kris Bubic"/>
        <s v="Jhoan Duran"/>
        <s v="Luisangel Acuna"/>
        <s v="Brice Turang"/>
        <s v="Jackson Rutledge"/>
        <s v="Yusniel Diaz"/>
        <s v="Joe Ryan"/>
        <s v="James Karinchak"/>
        <s v="Luis Rodriguez"/>
        <s v="Trevor Rogers"/>
        <s v="Alec Hansen"/>
        <s v="Travis Swaggerty"/>
        <s v="Mauricio Dubon"/>
        <s v="Ronaldo Hernandez"/>
        <s v="Michael Busch"/>
        <s v="Cristian Javier"/>
        <s v="Bryson Stott"/>
        <s v="Bryse Wilson"/>
        <s v="Alexfri Planez"/>
        <s v="Ronald Bolanos"/>
        <s v="Brennan Malone"/>
        <s v="Ryan Weathers"/>
        <s v="Randy Arozarena"/>
        <s v="Hudson Head"/>
        <s v="Michael Toglia"/>
        <s v="Hans Crouse"/>
        <s v="Braxton Garrett"/>
        <s v="Brent Rooker"/>
        <s v="Miguel Vargas"/>
        <s v="Kevin Alcantara"/>
        <s v="Kameron Misner"/>
        <s v="Miguel Hiraldo"/>
        <s v="Daniel Johnson"/>
        <s v="Seth Corry"/>
        <s v="Tyler Stephenson"/>
        <s v="Cole Winn"/>
        <s v="Cole Tucker"/>
        <s v="Albert Abreu"/>
        <s v="Luis Gil"/>
        <s v="Adam Kloffenstein"/>
        <s v="Alexander Vargas"/>
        <s v="Ezequiel Duran"/>
        <s v="Mark Vientos"/>
        <s v="Jeremiah Jackson"/>
        <s v="Ryan Vilade"/>
        <s v="Andy Pages"/>
        <s v="Gabriel Rodriguez"/>
        <s v="Kevin Cron"/>
        <s v="Logan Allen"/>
        <s v="Daulton Jefferies"/>
        <s v="Keoni Cavaco"/>
        <s v="Reginald Preciado"/>
        <s v="Zack Thompson"/>
        <s v="Bobby Bradley"/>
        <s v="Heriberto Hernandez"/>
        <s v="Jake Cronenworth"/>
        <s v="Blake Walston"/>
        <s v="Lewin Diaz"/>
        <s v="Daz Cameron"/>
        <s v="Peyton Burdick"/>
        <s v="Anthony Kay"/>
        <s v="Matt Allan"/>
        <s v="Eddy Diaz"/>
        <s v="Luis Frias"/>
        <s v="Quinn Priester"/>
        <s v="Arol Vera"/>
        <s v="Jhon Diaz"/>
        <s v="Diego Cartaya"/>
        <s v="Grant Lavigne"/>
        <s v="Corbin Martin"/>
        <s v="Jon Duplantier"/>
        <s v="D'Shawn Knowles"/>
        <s v="Zack Collins"/>
        <s v="Alexander Ramirez"/>
        <s v="Luis Toribio"/>
        <s v="Ethan Small"/>
        <s v="Joey Cantillo"/>
        <s v="Tristen Lutz"/>
        <s v="Will Wilson"/>
        <s v="Bryce Ball"/>
        <s v="William Contreras"/>
        <s v="Alejandro Kirk"/>
        <s v="Emmanuel Clase"/>
        <s v="Alex De Jesus"/>
        <s v="Colton Welker"/>
        <s v="Alex Faedo"/>
        <s v="Hunter Harvey"/>
        <s v="Pavin Smith"/>
        <s v="Jarren Duran"/>
        <s v="Francisco Morales"/>
        <s v="Thomas Szapucki"/>
        <s v="Logan Webb"/>
        <s v="Adonis Medina"/>
        <s v="Parker Meadows"/>
        <s v="Eric Pardinho"/>
        <s v="Ismael Mena"/>
        <s v="Lane Thomas"/>
        <s v="Dane Dunning"/>
        <s v="Jairo Pomares"/>
        <s v="Bryan Mata"/>
        <s v="Freudis Nova"/>
        <s v="Braden Shewmake"/>
        <s v="Matt Wallner"/>
        <s v="Tucupita Marcano"/>
        <s v="Jeremy Pena"/>
        <s v="Tyler Callihan"/>
        <s v="Jahmai Jones"/>
        <s v="JJ Goss"/>
        <s v="Antonio Cabello"/>
        <s v="Joe Palumbo"/>
        <s v="Bryan Abreu"/>
        <s v="Rece Hinds"/>
        <s v="Jay Groome"/>
        <s v="Gabriel Moreno"/>
        <s v="Mason Martin"/>
        <s v="Elehuris Montero"/>
        <s v="Willi Castro"/>
        <s v="Hudson Potts"/>
        <s v="Austin Beck"/>
        <s v="Tony Santillan"/>
        <s v="Alexander Mojica"/>
        <s v="Mason Denaburg"/>
        <s v="Michel Baez"/>
        <s v="Angel Martinez"/>
        <s v="Kevin Padlo"/>
        <s v="Esteury Ruiz"/>
        <s v="Edward Olivares"/>
        <s v="Maikol Escotto"/>
        <s v="Cal Raleigh"/>
        <s v="Samuel Huff"/>
        <s v="Terrin Vavra"/>
        <s v="Kyle Isbel"/>
        <s v="Noah Song"/>
        <s v="Omar Estevez"/>
        <s v="Owen Miller"/>
        <s v="Johan Oviedo"/>
        <s v="Luis Medina"/>
        <s v="Jonathan Stiever"/>
        <s v="Canaan Smith"/>
        <s v="Aaron Schunk"/>
        <s v="Kendall Williams"/>
        <s v="Sheldon Neuse"/>
        <s v="Lucius Fox"/>
        <s v="Julio Pablo Martinez"/>
        <s v="Darwinzon Hernandez"/>
        <s v="Freddy Valdez"/>
        <s v="Bubba Thompson"/>
        <s v="Robert Dominguez"/>
        <s v="Ryan Jeffers"/>
        <s v="Wilderd Patino"/>
        <s v="Gunnar Henderson"/>
        <s v="Sean Hjelle"/>
        <s v="Nick Pratto"/>
        <s v="Bo Naylor"/>
        <s v="Connor Scott"/>
        <s v="Alejandro Pie"/>
        <s v="Michael Baumann"/>
        <s v="Tyler Ivey"/>
        <s v="Cole Roederer"/>
        <s v="Lewis Thorpe"/>
        <s v="Tahnaj Thomas"/>
        <s v="Keegan Akin"/>
        <s v="Ryan Rolison"/>
        <s v="Randy Arozarena TB"/>
        <s v="J.B. Bukauskas"/>
        <s v="Jeferson Espinal"/>
        <s v="Tucker Davidson"/>
        <s v="Victor Victor Mesa"/>
        <s v="Levi Kelly"/>
        <s v="Nick Gordon"/>
        <s v="Myles Straw"/>
        <s v="Jaylin Davis"/>
        <s v="Tirso Ornelas"/>
        <s v="Yasel Antuna"/>
        <s v="Sammy Siani"/>
        <s v="Will Benson"/>
        <s v="Logan Davidson"/>
        <s v="Seth Romero"/>
        <s v="DJ Peters"/>
        <s v="Nick Neidert"/>
        <s v="Yu Chang"/>
        <s v="Mike Siani"/>
        <s v="Jhonkensy Noel"/>
        <s v="Matt Tabor"/>
        <s v="Franklin Perez"/>
        <s v="Trejyn Fletcher"/>
        <s v="Dauri Lorenzo"/>
        <s v="Oswald Peraza"/>
        <s v="Jhon Torres"/>
        <s v="Adbert Alzolay"/>
        <s v="Brock Burke"/>
        <s v="Taylor Widener"/>
        <s v="Adam Hall"/>
        <s v="Aaron Ashby"/>
        <s v="Patrick Sandoval"/>
      </sharedItems>
    </cacheField>
    <cacheField name="Player&#10;Age" numFmtId="0">
      <sharedItems containsSemiMixedTypes="0" containsString="0" containsNumber="1" containsInteger="1">
        <n v="18.0"/>
        <n v="22.0"/>
        <n v="21.0"/>
        <n v="20.0"/>
        <n v="23.0"/>
        <n v="19.0"/>
        <n v="24.0"/>
        <n v="16.0"/>
        <n v="25.0"/>
        <n v="17.0"/>
        <n v="28.0"/>
        <n v="32.0"/>
        <n v="26.0"/>
      </sharedItems>
    </cacheField>
    <cacheField name="POS" numFmtId="0">
      <sharedItems containsBlank="1">
        <s v="SS"/>
        <s v="OF"/>
        <s v="SS/2B"/>
        <s v="LHP"/>
        <s v="C"/>
        <s v="RHP"/>
        <s v="1B"/>
        <s v="P"/>
        <s v="3B"/>
        <s v="2B"/>
        <s v="2B/SS"/>
        <s v="3B/SS"/>
        <s v="1B/3B"/>
        <s v="SP"/>
        <m/>
        <s v="SS/3B"/>
        <s v="INF"/>
        <s v="Setup"/>
        <s v="1B/OF"/>
        <s v="SP/RP"/>
        <s v="Closer Committee"/>
        <s v="SS/3B/2B"/>
        <s v="2B/3B"/>
        <s v="3B/1B"/>
        <s v="Bullpen"/>
        <s v="UTIL"/>
        <s v="SS/OF"/>
      </sharedItems>
    </cacheField>
    <cacheField name="Team" numFmtId="0">
      <sharedItems>
        <s v="TB"/>
        <s v="CHW"/>
        <s v="LAD"/>
        <s v="LAA"/>
        <s v="SD"/>
        <s v="SEA"/>
        <s v="OAK"/>
        <s v="BAL"/>
        <s v="TOR"/>
        <s v="DET"/>
        <s v="STL"/>
        <s v="WAS"/>
        <s v="MIN"/>
        <s v="HOU"/>
        <s v="SF"/>
        <s v="KC"/>
        <s v="ATL"/>
        <s v="PHI"/>
        <s v="NYY"/>
        <s v="COL"/>
        <s v="ARZ"/>
        <s v="MIA"/>
        <s v="CLE"/>
        <s v="CHC"/>
        <s v="PIT"/>
        <s v="NYM"/>
        <s v="BOS"/>
        <s v="TEX"/>
        <s v="CIN"/>
        <s v="MIL"/>
      </sharedItems>
    </cacheField>
    <cacheField name="Lg" numFmtId="0">
      <sharedItems>
        <s v="AL"/>
        <s v="NL"/>
      </sharedItems>
    </cacheField>
    <cacheField name="P1500&#10;Ranking" numFmtId="0">
      <sharedItems containsString="0" containsBlank="1" containsNumber="1" containsInteger="1">
        <n v="1.0"/>
        <n v="3.0"/>
        <n v="4.0"/>
        <n v="2.0"/>
        <n v="5.0"/>
        <n v="10.0"/>
        <n v="8.0"/>
        <n v="11.0"/>
        <n v="9.0"/>
        <n v="14.0"/>
        <n v="7.0"/>
        <n v="17.0"/>
        <n v="13.0"/>
        <n v="16.0"/>
        <n v="6.0"/>
        <n v="15.0"/>
        <n v="19.0"/>
        <n v="27.0"/>
        <n v="21.0"/>
        <n v="20.0"/>
        <n v="32.0"/>
        <n v="22.0"/>
        <n v="33.0"/>
        <n v="31.0"/>
        <n v="12.0"/>
        <n v="24.0"/>
        <n v="25.0"/>
        <n v="34.0"/>
        <n v="18.0"/>
        <n v="47.0"/>
        <n v="30.0"/>
        <n v="35.0"/>
        <n v="23.0"/>
        <n v="55.0"/>
        <n v="26.0"/>
        <n v="28.0"/>
        <n v="39.0"/>
        <n v="40.0"/>
        <n v="43.0"/>
        <n v="36.0"/>
        <n v="41.0"/>
        <n v="37.0"/>
        <n v="38.0"/>
        <n v="48.0"/>
        <n v="29.0"/>
        <n v="44.0"/>
        <n v="45.0"/>
        <n v="78.0"/>
        <n v="52.0"/>
        <n v="53.0"/>
        <n v="57.0"/>
        <n v="42.0"/>
        <n v="56.0"/>
        <n v="50.0"/>
        <n v="65.0"/>
        <n v="75.0"/>
        <n v="66.0"/>
        <n v="86.0"/>
        <n v="69.0"/>
        <n v="89.0"/>
        <n v="109.0"/>
        <n v="112.0"/>
        <n v="51.0"/>
        <m/>
        <n v="70.0"/>
        <n v="54.0"/>
        <n v="59.0"/>
        <n v="80.0"/>
        <n v="81.0"/>
        <n v="72.0"/>
        <n v="67.0"/>
        <n v="49.0"/>
        <n v="64.0"/>
        <n v="46.0"/>
        <n v="76.0"/>
        <n v="77.0"/>
        <n v="61.0"/>
        <n v="63.0"/>
        <n v="107.0"/>
        <n v="92.0"/>
        <n v="93.0"/>
        <n v="83.0"/>
        <n v="58.0"/>
        <n v="127.0"/>
        <n v="105.0"/>
        <n v="60.0"/>
        <n v="73.0"/>
        <n v="79.0"/>
        <n v="84.0"/>
        <n v="142.0"/>
        <n v="87.0"/>
        <n v="68.0"/>
        <n v="130.0"/>
        <n v="85.0"/>
        <n v="110.0"/>
        <n v="62.0"/>
        <n v="99.0"/>
        <n v="71.0"/>
        <n v="121.0"/>
        <n v="74.0"/>
        <n v="119.0"/>
        <n v="94.0"/>
        <n v="117.0"/>
        <n v="103.0"/>
        <n v="82.0"/>
        <n v="104.0"/>
        <n v="126.0"/>
        <n v="95.0"/>
        <n v="114.0"/>
        <n v="113.0"/>
        <n v="125.0"/>
        <n v="151.0"/>
        <n v="100.0"/>
        <n v="124.0"/>
        <n v="102.0"/>
        <n v="116.0"/>
        <n v="129.0"/>
        <n v="98.0"/>
        <n v="97.0"/>
        <n v="90.0"/>
        <n v="108.0"/>
        <n v="96.0"/>
        <n v="146.0"/>
        <n v="118.0"/>
        <n v="91.0"/>
        <n v="137.0"/>
        <n v="149.0"/>
        <n v="123.0"/>
        <n v="120.0"/>
        <n v="155.0"/>
        <n v="158.0"/>
        <n v="88.0"/>
        <n v="163.0"/>
        <n v="139.0"/>
        <n v="145.0"/>
        <n v="111.0"/>
        <n v="101.0"/>
        <n v="106.0"/>
        <n v="115.0"/>
        <n v="143.0"/>
        <n v="128.0"/>
        <n v="122.0"/>
        <n v="133.0"/>
        <n v="141.0"/>
        <n v="131.0"/>
        <n v="170.0"/>
        <n v="138.0"/>
        <n v="171.0"/>
        <n v="167.0"/>
        <n v="168.0"/>
        <n v="160.0"/>
        <n v="157.0"/>
        <n v="169.0"/>
        <n v="148.0"/>
        <n v="140.0"/>
        <n v="154.0"/>
        <n v="165.0"/>
        <n v="134.0"/>
        <n v="166.0"/>
        <n v="135.0"/>
        <n v="172.0"/>
        <n v="132.0"/>
        <n v="161.0"/>
        <n v="153.0"/>
        <n v="164.0"/>
        <n v="162.0"/>
        <n v="152.0"/>
        <n v="147.0"/>
        <n v="159.0"/>
        <n v="144.0"/>
        <n v="150.0"/>
      </sharedItems>
    </cacheField>
    <cacheField name="P365&#10;Ranking" numFmtId="0">
      <sharedItems containsString="0" containsBlank="1" containsNumber="1" containsInteger="1">
        <n v="1.0"/>
        <n v="5.0"/>
        <n v="3.0"/>
        <n v="2.0"/>
        <n v="4.0"/>
        <n v="8.0"/>
        <n v="6.0"/>
        <n v="13.0"/>
        <n v="15.0"/>
        <n v="21.0"/>
        <n v="19.0"/>
        <n v="17.0"/>
        <n v="20.0"/>
        <n v="16.0"/>
        <n v="9.0"/>
        <n v="7.0"/>
        <n v="29.0"/>
        <n v="14.0"/>
        <n v="28.0"/>
        <n v="35.0"/>
        <n v="53.0"/>
        <n v="11.0"/>
        <n v="30.0"/>
        <n v="45.0"/>
        <n v="10.0"/>
        <n v="34.0"/>
        <n v="27.0"/>
        <n v="36.0"/>
        <n v="23.0"/>
        <n v="38.0"/>
        <n v="47.0"/>
        <n v="12.0"/>
        <n v="81.0"/>
        <n v="41.0"/>
        <n v="26.0"/>
        <n v="40.0"/>
        <n v="85.0"/>
        <n v="58.0"/>
        <n v="32.0"/>
        <n v="50.0"/>
        <n v="52.0"/>
        <n v="48.0"/>
        <n v="56.0"/>
        <n v="51.0"/>
        <n v="18.0"/>
        <n v="22.0"/>
        <n v="39.0"/>
        <n v="97.0"/>
        <n v="65.0"/>
        <n v="66.0"/>
        <n v="31.0"/>
        <n v="37.0"/>
        <n v="54.0"/>
        <n v="59.0"/>
        <n v="82.0"/>
        <n v="60.0"/>
        <n v="24.0"/>
        <n v="63.0"/>
        <n v="57.0"/>
        <n v="25.0"/>
        <n v="55.0"/>
        <n v="69.0"/>
        <n v="80.0"/>
        <m/>
        <n v="102.0"/>
        <n v="49.0"/>
        <n v="106.0"/>
        <n v="124.0"/>
        <n v="100.0"/>
        <n v="71.0"/>
        <n v="44.0"/>
        <n v="62.0"/>
        <n v="42.0"/>
        <n v="33.0"/>
        <n v="67.0"/>
        <n v="95.0"/>
        <n v="46.0"/>
        <n v="77.0"/>
        <n v="104.0"/>
        <n v="91.0"/>
        <n v="90.0"/>
        <n v="79.0"/>
        <n v="190.0"/>
        <n v="171.0"/>
        <n v="64.0"/>
        <n v="103.0"/>
        <n v="75.0"/>
        <n v="116.0"/>
        <n v="168.0"/>
        <n v="84.0"/>
        <n v="89.0"/>
        <n v="78.0"/>
        <n v="125.0"/>
        <n v="134.0"/>
        <n v="113.0"/>
        <n v="43.0"/>
        <n v="68.0"/>
        <n v="93.0"/>
        <n v="101.0"/>
        <n v="166.0"/>
        <n v="61.0"/>
        <n v="105.0"/>
        <n v="145.0"/>
        <n v="169.0"/>
        <n v="72.0"/>
        <n v="127.0"/>
        <n v="180.0"/>
        <n v="70.0"/>
        <n v="159.0"/>
        <n v="160.0"/>
        <n v="128.0"/>
        <n v="187.0"/>
        <n v="136.0"/>
        <n v="148.0"/>
        <n v="88.0"/>
        <n v="86.0"/>
        <n v="158.0"/>
        <n v="131.0"/>
        <n v="111.0"/>
        <n v="76.0"/>
        <n v="92.0"/>
        <n v="112.0"/>
        <n v="109.0"/>
        <n v="135.0"/>
        <n v="149.0"/>
        <n v="118.0"/>
        <n v="74.0"/>
        <n v="123.0"/>
        <n v="73.0"/>
        <n v="174.0"/>
        <n v="130.0"/>
        <n v="139.0"/>
        <n v="164.0"/>
        <n v="183.0"/>
        <n v="99.0"/>
        <n v="83.0"/>
        <n v="162.0"/>
        <n v="137.0"/>
        <n v="96.0"/>
        <n v="132.0"/>
        <n v="94.0"/>
        <n v="165.0"/>
        <n v="150.0"/>
        <n v="151.0"/>
        <n v="87.0"/>
        <n v="153.0"/>
        <n v="144.0"/>
        <n v="146.0"/>
        <n v="200.0"/>
        <n v="194.0"/>
        <n v="181.0"/>
        <n v="110.0"/>
        <n v="176.0"/>
        <n v="115.0"/>
        <n v="108.0"/>
        <n v="175.0"/>
        <n v="182.0"/>
        <n v="126.0"/>
        <n v="157.0"/>
        <n v="114.0"/>
        <n v="177.0"/>
        <n v="197.0"/>
        <n v="184.0"/>
        <n v="98.0"/>
        <n v="170.0"/>
        <n v="119.0"/>
        <n v="161.0"/>
        <n v="147.0"/>
        <n v="163.0"/>
        <n v="117.0"/>
        <n v="186.0"/>
        <n v="178.0"/>
        <n v="195.0"/>
        <n v="196.0"/>
        <n v="133.0"/>
        <n v="140.0"/>
        <n v="142.0"/>
        <n v="172.0"/>
        <n v="122.0"/>
        <n v="141.0"/>
        <n v="107.0"/>
        <n v="156.0"/>
        <n v="138.0"/>
        <n v="120.0"/>
        <n v="155.0"/>
        <n v="179.0"/>
        <n v="198.0"/>
        <n v="121.0"/>
        <n v="193.0"/>
        <n v="192.0"/>
        <n v="152.0"/>
        <n v="129.0"/>
        <n v="188.0"/>
        <n v="173.0"/>
        <n v="167.0"/>
        <n v="191.0"/>
        <n v="199.0"/>
        <n v="189.0"/>
        <n v="185.0"/>
      </sharedItems>
    </cacheField>
    <cacheField name="P-Live&#10;Rank" numFmtId="0">
      <sharedItems containsString="0" containsBlank="1" containsNumber="1" containsInteger="1">
        <n v="1.0"/>
        <n v="2.0"/>
        <n v="4.0"/>
        <n v="3.0"/>
        <n v="9.0"/>
        <n v="5.0"/>
        <n v="6.0"/>
        <n v="11.0"/>
        <n v="21.0"/>
        <n v="25.0"/>
        <n v="32.0"/>
        <n v="20.0"/>
        <n v="8.0"/>
        <n v="14.0"/>
        <n v="17.0"/>
        <n v="18.0"/>
        <n v="7.0"/>
        <n v="45.0"/>
        <n v="30.0"/>
        <n v="13.0"/>
        <n v="49.0"/>
        <n v="37.0"/>
        <n v="29.0"/>
        <n v="23.0"/>
        <n v="16.0"/>
        <n v="22.0"/>
        <n v="27.0"/>
        <n v="26.0"/>
        <n v="15.0"/>
        <n v="38.0"/>
        <n v="12.0"/>
        <n v="86.0"/>
        <n v="28.0"/>
        <n v="19.0"/>
        <n v="54.0"/>
        <n v="52.0"/>
        <n v="41.0"/>
        <n v="40.0"/>
        <m/>
        <n v="35.0"/>
        <n v="50.0"/>
        <n v="60.0"/>
        <n v="34.0"/>
        <n v="75.0"/>
        <n v="44.0"/>
        <n v="24.0"/>
        <n v="61.0"/>
        <n v="66.0"/>
        <n v="57.0"/>
        <n v="67.0"/>
        <n v="51.0"/>
        <n v="47.0"/>
        <n v="39.0"/>
        <n v="31.0"/>
        <n v="55.0"/>
        <n v="36.0"/>
        <n v="43.0"/>
        <n v="42.0"/>
        <n v="62.0"/>
        <n v="46.0"/>
        <n v="48.0"/>
        <n v="83.0"/>
        <n v="82.0"/>
        <n v="88.0"/>
        <n v="33.0"/>
        <n v="59.0"/>
        <n v="68.0"/>
        <n v="73.0"/>
        <n v="81.0"/>
        <n v="97.0"/>
        <n v="63.0"/>
        <n v="76.0"/>
        <n v="90.0"/>
        <n v="71.0"/>
        <n v="56.0"/>
        <n v="98.0"/>
        <n v="79.0"/>
        <n v="89.0"/>
        <n v="70.0"/>
        <n v="65.0"/>
        <n v="80.0"/>
        <n v="58.0"/>
        <n v="78.0"/>
        <n v="72.0"/>
        <n v="77.0"/>
        <n v="84.0"/>
        <n v="94.0"/>
        <n v="85.0"/>
        <n v="64.0"/>
        <n v="53.0"/>
        <n v="100.0"/>
        <n v="74.0"/>
        <n v="95.0"/>
        <n v="69.0"/>
        <n v="87.0"/>
        <n v="96.0"/>
        <n v="92.0"/>
        <n v="99.0"/>
        <n v="93.0"/>
        <n v="91.0"/>
      </sharedItems>
    </cacheField>
    <cacheField name="BP&#10;Ranking" numFmtId="0">
      <sharedItems containsString="0" containsBlank="1" containsNumber="1" containsInteger="1">
        <n v="1.0"/>
        <n v="6.0"/>
        <n v="3.0"/>
        <n v="2.0"/>
        <n v="5.0"/>
        <n v="7.0"/>
        <n v="10.0"/>
        <n v="9.0"/>
        <n v="4.0"/>
        <n v="19.0"/>
        <n v="12.0"/>
        <n v="18.0"/>
        <n v="11.0"/>
        <n v="31.0"/>
        <n v="21.0"/>
        <n v="26.0"/>
        <n v="47.0"/>
        <n v="14.0"/>
        <n v="28.0"/>
        <n v="29.0"/>
        <n v="33.0"/>
        <n v="22.0"/>
        <n v="8.0"/>
        <n v="15.0"/>
        <n v="86.0"/>
        <n v="40.0"/>
        <n v="20.0"/>
        <n v="17.0"/>
        <n v="42.0"/>
        <n v="46.0"/>
        <n v="56.0"/>
        <n v="16.0"/>
        <n v="25.0"/>
        <n v="36.0"/>
        <n v="73.0"/>
        <n v="27.0"/>
        <n v="13.0"/>
        <n v="49.0"/>
        <n v="66.0"/>
        <n v="38.0"/>
        <n v="35.0"/>
        <n v="23.0"/>
        <n v="45.0"/>
        <n v="43.0"/>
        <n v="69.0"/>
        <n v="41.0"/>
        <n v="85.0"/>
        <n v="76.0"/>
        <n v="53.0"/>
        <n v="39.0"/>
        <n v="58.0"/>
        <n v="34.0"/>
        <n v="54.0"/>
        <n v="50.0"/>
        <n v="55.0"/>
        <n v="62.0"/>
        <n v="48.0"/>
        <m/>
        <n v="92.0"/>
        <n v="74.0"/>
        <n v="51.0"/>
        <n v="52.0"/>
        <n v="44.0"/>
        <n v="95.0"/>
        <n v="32.0"/>
        <n v="87.0"/>
        <n v="68.0"/>
        <n v="63.0"/>
        <n v="30.0"/>
        <n v="80.0"/>
        <n v="93.0"/>
        <n v="24.0"/>
        <n v="57.0"/>
        <n v="67.0"/>
        <n v="97.0"/>
        <n v="61.0"/>
        <n v="89.0"/>
        <n v="84.0"/>
        <n v="91.0"/>
        <n v="70.0"/>
        <n v="82.0"/>
        <n v="59.0"/>
        <n v="79.0"/>
        <n v="72.0"/>
        <n v="64.0"/>
        <n v="98.0"/>
        <n v="71.0"/>
        <n v="83.0"/>
        <n v="37.0"/>
        <n v="88.0"/>
        <n v="81.0"/>
        <n v="90.0"/>
        <n v="94.0"/>
        <n v="75.0"/>
        <n v="60.0"/>
        <n v="77.0"/>
        <n v="78.0"/>
        <n v="96.0"/>
        <n v="101.0"/>
        <n v="65.0"/>
        <n v="99.0"/>
        <n v="100.0"/>
      </sharedItems>
    </cacheField>
    <cacheField name="Razz&#10;Ranking" numFmtId="0">
      <sharedItems containsString="0" containsBlank="1" containsNumber="1" containsInteger="1">
        <n v="1.0"/>
        <n v="2.0"/>
        <n v="4.0"/>
        <n v="3.0"/>
        <n v="9.0"/>
        <n v="12.0"/>
        <n v="6.0"/>
        <n v="15.0"/>
        <n v="19.0"/>
        <n v="25.0"/>
        <n v="33.0"/>
        <n v="11.0"/>
        <n v="28.0"/>
        <n v="13.0"/>
        <n v="17.0"/>
        <n v="29.0"/>
        <n v="34.0"/>
        <n v="7.0"/>
        <n v="27.0"/>
        <n v="21.0"/>
        <n v="5.0"/>
        <n v="52.0"/>
        <n v="32.0"/>
        <n v="36.0"/>
        <n v="23.0"/>
        <n v="24.0"/>
        <n v="47.0"/>
        <n v="31.0"/>
        <n v="51.0"/>
        <n v="8.0"/>
        <n v="65.0"/>
        <n v="14.0"/>
        <n v="48.0"/>
        <n v="26.0"/>
        <n v="10.0"/>
        <n v="75.0"/>
        <n v="35.0"/>
        <n v="70.0"/>
        <m/>
        <n v="94.0"/>
        <n v="76.0"/>
        <n v="71.0"/>
        <n v="93.0"/>
        <n v="61.0"/>
        <n v="58.0"/>
        <n v="42.0"/>
        <n v="30.0"/>
        <n v="50.0"/>
        <n v="74.0"/>
        <n v="62.0"/>
        <n v="16.0"/>
        <n v="22.0"/>
        <n v="89.0"/>
        <n v="40.0"/>
        <n v="46.0"/>
        <n v="20.0"/>
        <n v="38.0"/>
        <n v="45.0"/>
        <n v="43.0"/>
        <n v="41.0"/>
        <n v="18.0"/>
        <n v="84.0"/>
        <n v="95.0"/>
        <n v="91.0"/>
        <n v="72.0"/>
        <n v="73.0"/>
        <n v="37.0"/>
        <n v="83.0"/>
        <n v="66.0"/>
        <n v="81.0"/>
        <n v="55.0"/>
        <n v="59.0"/>
        <n v="53.0"/>
        <n v="80.0"/>
        <n v="63.0"/>
        <n v="39.0"/>
        <n v="100.0"/>
        <n v="69.0"/>
        <n v="57.0"/>
        <n v="54.0"/>
        <n v="44.0"/>
        <n v="82.0"/>
        <n v="49.0"/>
        <n v="67.0"/>
        <n v="60.0"/>
        <n v="79.0"/>
        <n v="64.0"/>
        <n v="92.0"/>
        <n v="78.0"/>
        <n v="86.0"/>
        <n v="88.0"/>
        <n v="85.0"/>
        <n v="98.0"/>
        <n v="90.0"/>
        <n v="97.0"/>
        <n v="77.0"/>
        <n v="68.0"/>
        <n v="56.0"/>
        <n v="96.0"/>
        <n v="99.0"/>
        <n v="87.0"/>
      </sharedItems>
    </cacheField>
    <cacheField name="MLBPRanking" numFmtId="0">
      <sharedItems containsString="0" containsBlank="1" containsNumber="1" containsInteger="1">
        <n v="1.0"/>
        <n v="3.0"/>
        <n v="2.0"/>
        <n v="6.0"/>
        <n v="5.0"/>
        <n v="11.0"/>
        <n v="18.0"/>
        <n v="12.0"/>
        <n v="4.0"/>
        <n v="8.0"/>
        <n v="7.0"/>
        <n v="17.0"/>
        <n v="21.0"/>
        <n v="16.0"/>
        <n v="9.0"/>
        <n v="19.0"/>
        <n v="24.0"/>
        <n v="35.0"/>
        <n v="15.0"/>
        <n v="10.0"/>
        <n v="25.0"/>
        <n v="13.0"/>
        <n v="23.0"/>
        <n v="27.0"/>
        <n v="32.0"/>
        <n v="30.0"/>
        <n v="20.0"/>
        <n v="60.0"/>
        <n v="26.0"/>
        <n v="54.0"/>
        <n v="29.0"/>
        <n v="43.0"/>
        <n v="14.0"/>
        <n v="34.0"/>
        <n v="45.0"/>
        <n v="22.0"/>
        <n v="40.0"/>
        <n v="31.0"/>
        <n v="42.0"/>
        <n v="37.0"/>
        <n v="28.0"/>
        <n v="47.0"/>
        <n v="36.0"/>
        <n v="75.0"/>
        <n v="57.0"/>
        <n v="51.0"/>
        <n v="81.0"/>
        <n v="46.0"/>
        <n v="39.0"/>
        <n v="38.0"/>
        <m/>
        <n v="65.0"/>
        <n v="49.0"/>
        <n v="58.0"/>
        <n v="64.0"/>
        <n v="56.0"/>
        <n v="62.0"/>
        <n v="44.0"/>
        <n v="78.0"/>
        <n v="79.0"/>
        <n v="66.0"/>
        <n v="33.0"/>
        <n v="72.0"/>
        <n v="83.0"/>
        <n v="89.0"/>
        <n v="76.0"/>
        <n v="71.0"/>
        <n v="69.0"/>
        <n v="41.0"/>
        <n v="90.0"/>
        <n v="80.0"/>
        <n v="77.0"/>
        <n v="61.0"/>
        <n v="92.0"/>
        <n v="94.0"/>
        <n v="50.0"/>
        <n v="85.0"/>
        <n v="67.0"/>
        <n v="52.0"/>
        <n v="68.0"/>
        <n v="82.0"/>
        <n v="53.0"/>
        <n v="91.0"/>
        <n v="55.0"/>
        <n v="86.0"/>
        <n v="100.0"/>
        <n v="48.0"/>
        <n v="73.0"/>
        <n v="98.0"/>
        <n v="96.0"/>
        <n v="97.0"/>
        <n v="88.0"/>
        <n v="59.0"/>
        <n v="63.0"/>
        <n v="74.0"/>
        <n v="84.0"/>
        <n v="93.0"/>
        <n v="70.0"/>
        <n v="95.0"/>
        <n v="87.0"/>
        <n v="99.0"/>
      </sharedItems>
    </cacheField>
    <cacheField name="FG&#10;Ranking" numFmtId="0">
      <sharedItems containsString="0" containsBlank="1" containsNumber="1" containsInteger="1">
        <n v="1.0"/>
        <n v="7.0"/>
        <n v="2.0"/>
        <n v="4.0"/>
        <n v="3.0"/>
        <n v="11.0"/>
        <n v="9.0"/>
        <n v="6.0"/>
        <n v="5.0"/>
        <n v="8.0"/>
        <n v="16.0"/>
        <n v="39.0"/>
        <n v="21.0"/>
        <n v="37.0"/>
        <n v="13.0"/>
        <n v="15.0"/>
        <n v="12.0"/>
        <n v="24.0"/>
        <n v="17.0"/>
        <n v="23.0"/>
        <n v="22.0"/>
        <n v="20.0"/>
        <n v="14.0"/>
        <n v="18.0"/>
        <n v="58.0"/>
        <n v="56.0"/>
        <n v="19.0"/>
        <n v="25.0"/>
        <n v="43.0"/>
        <n v="49.0"/>
        <n v="31.0"/>
        <n v="28.0"/>
        <n v="10.0"/>
        <n v="26.0"/>
        <n v="27.0"/>
        <n v="48.0"/>
        <n v="41.0"/>
        <n v="52.0"/>
        <n v="54.0"/>
        <n v="44.0"/>
        <n v="51.0"/>
        <n v="38.0"/>
        <n v="29.0"/>
        <n v="80.0"/>
        <n v="69.0"/>
        <n v="46.0"/>
        <n v="55.0"/>
        <n v="53.0"/>
        <n v="34.0"/>
        <n v="45.0"/>
        <n v="84.0"/>
        <n v="68.0"/>
        <n v="70.0"/>
        <n v="94.0"/>
        <n v="32.0"/>
        <n v="64.0"/>
        <n v="35.0"/>
        <m/>
        <n v="47.0"/>
        <n v="50.0"/>
        <n v="36.0"/>
        <n v="33.0"/>
        <n v="62.0"/>
        <n v="75.0"/>
        <n v="99.0"/>
        <n v="59.0"/>
        <n v="86.0"/>
        <n v="30.0"/>
        <n v="96.0"/>
        <n v="57.0"/>
        <n v="72.0"/>
        <n v="42.0"/>
        <n v="89.0"/>
        <n v="40.0"/>
        <n v="66.0"/>
        <n v="67.0"/>
        <n v="95.0"/>
        <n v="91.0"/>
        <n v="77.0"/>
        <n v="71.0"/>
        <n v="74.0"/>
        <n v="92.0"/>
        <n v="88.0"/>
        <n v="60.0"/>
        <n v="76.0"/>
        <n v="93.0"/>
        <n v="79.0"/>
        <n v="97.0"/>
        <n v="87.0"/>
        <n v="82.0"/>
        <n v="83.0"/>
        <n v="98.0"/>
        <n v="65.0"/>
        <n v="63.0"/>
        <n v="61.0"/>
        <n v="100.0"/>
        <n v="81.0"/>
        <n v="73.0"/>
        <n v="90.0"/>
        <n v="85.0"/>
        <n v="78.0"/>
      </sharedItems>
    </cacheField>
    <cacheField name="BA&#10;Ranking" numFmtId="0">
      <sharedItems containsString="0" containsBlank="1" containsNumber="1" containsInteger="1">
        <n v="1.0"/>
        <n v="2.0"/>
        <n v="4.0"/>
        <n v="3.0"/>
        <n v="6.0"/>
        <n v="11.0"/>
        <n v="8.0"/>
        <n v="9.0"/>
        <n v="5.0"/>
        <n v="7.0"/>
        <n v="13.0"/>
        <n v="10.0"/>
        <n v="15.0"/>
        <n v="30.0"/>
        <n v="26.0"/>
        <n v="25.0"/>
        <n v="17.0"/>
        <n v="19.0"/>
        <n v="14.0"/>
        <n v="24.0"/>
        <n v="22.0"/>
        <n v="12.0"/>
        <n v="20.0"/>
        <n v="18.0"/>
        <n v="31.0"/>
        <n v="28.0"/>
        <n v="33.0"/>
        <n v="21.0"/>
        <n v="36.0"/>
        <n v="38.0"/>
        <n v="27.0"/>
        <n v="74.0"/>
        <n v="32.0"/>
        <n v="23.0"/>
        <n v="51.0"/>
        <n v="16.0"/>
        <n v="48.0"/>
        <n v="49.0"/>
        <n v="50.0"/>
        <n v="44.0"/>
        <n v="46.0"/>
        <n v="55.0"/>
        <n v="35.0"/>
        <n v="29.0"/>
        <n v="73.0"/>
        <n v="40.0"/>
        <n v="45.0"/>
        <n v="34.0"/>
        <n v="52.0"/>
        <n v="59.0"/>
        <m/>
        <n v="63.0"/>
        <n v="87.0"/>
        <n v="42.0"/>
        <n v="57.0"/>
        <n v="54.0"/>
        <n v="66.0"/>
        <n v="92.0"/>
        <n v="86.0"/>
        <n v="94.0"/>
        <n v="43.0"/>
        <n v="88.0"/>
        <n v="41.0"/>
        <n v="85.0"/>
        <n v="60.0"/>
        <n v="90.0"/>
        <n v="53.0"/>
        <n v="47.0"/>
        <n v="56.0"/>
        <n v="71.0"/>
        <n v="58.0"/>
        <n v="70.0"/>
        <n v="39.0"/>
        <n v="65.0"/>
        <n v="79.0"/>
        <n v="68.0"/>
        <n v="84.0"/>
        <n v="64.0"/>
        <n v="37.0"/>
        <n v="72.0"/>
        <n v="76.0"/>
        <n v="80.0"/>
        <n v="93.0"/>
        <n v="95.0"/>
        <n v="77.0"/>
        <n v="81.0"/>
        <n v="61.0"/>
        <n v="69.0"/>
        <n v="91.0"/>
        <n v="62.0"/>
        <n v="83.0"/>
        <n v="67.0"/>
        <n v="78.0"/>
        <n v="99.0"/>
        <n v="82.0"/>
        <n v="100.0"/>
        <n v="75.0"/>
        <n v="89.0"/>
        <n v="96.0"/>
        <n v="98.0"/>
        <n v="97.0"/>
      </sharedItems>
    </cacheField>
    <cacheField name="SickelsRank" numFmtId="0">
      <sharedItems containsString="0" containsBlank="1" containsNumber="1" containsInteger="1">
        <n v="1.0"/>
        <n v="3.0"/>
        <n v="4.0"/>
        <n v="6.0"/>
        <n v="2.0"/>
        <n v="12.0"/>
        <n v="10.0"/>
        <n v="13.0"/>
        <n v="7.0"/>
        <n v="9.0"/>
        <n v="5.0"/>
        <n v="21.0"/>
        <n v="16.0"/>
        <n v="24.0"/>
        <n v="15.0"/>
        <n v="32.0"/>
        <n v="18.0"/>
        <n v="73.0"/>
        <n v="8.0"/>
        <n v="22.0"/>
        <n v="39.0"/>
        <n v="11.0"/>
        <n v="14.0"/>
        <n v="29.0"/>
        <n v="25.0"/>
        <n v="19.0"/>
        <n v="34.0"/>
        <n v="27.0"/>
        <n v="30.0"/>
        <m/>
        <n v="17.0"/>
        <n v="23.0"/>
        <n v="51.0"/>
        <n v="55.0"/>
        <n v="20.0"/>
        <n v="47.0"/>
        <n v="40.0"/>
        <n v="48.0"/>
        <n v="26.0"/>
        <n v="33.0"/>
        <n v="53.0"/>
        <n v="37.0"/>
        <n v="60.0"/>
        <n v="41.0"/>
        <n v="68.0"/>
        <n v="82.0"/>
        <n v="42.0"/>
        <n v="28.0"/>
        <n v="49.0"/>
        <n v="81.0"/>
        <n v="92.0"/>
        <n v="43.0"/>
        <n v="91.0"/>
        <n v="79.0"/>
        <n v="72.0"/>
        <n v="95.0"/>
        <n v="46.0"/>
        <n v="99.0"/>
        <n v="44.0"/>
        <n v="56.0"/>
        <n v="45.0"/>
        <n v="88.0"/>
        <n v="65.0"/>
        <n v="63.0"/>
        <n v="35.0"/>
        <n v="76.0"/>
        <n v="38.0"/>
        <n v="97.0"/>
        <n v="102.0"/>
        <n v="89.0"/>
        <n v="59.0"/>
        <n v="50.0"/>
        <n v="87.0"/>
        <n v="84.0"/>
        <n v="36.0"/>
        <n v="58.0"/>
        <n v="80.0"/>
        <n v="61.0"/>
        <n v="71.0"/>
        <n v="77.0"/>
        <n v="31.0"/>
        <n v="70.0"/>
        <n v="96.0"/>
        <n v="103.0"/>
        <n v="101.0"/>
        <n v="66.0"/>
        <n v="52.0"/>
        <n v="85.0"/>
        <n v="83.0"/>
        <n v="78.0"/>
        <n v="98.0"/>
        <n v="54.0"/>
        <n v="93.0"/>
        <n v="75.0"/>
        <n v="64.0"/>
        <n v="90.0"/>
        <n v="105.0"/>
        <n v="57.0"/>
        <n v="62.0"/>
        <n v="74.0"/>
        <n v="67.0"/>
        <n v="69.0"/>
        <n v="94.0"/>
        <n v="104.0"/>
        <n v="100.0"/>
        <n v="86.0"/>
      </sharedItems>
    </cacheField>
    <cacheField name="CBS&#10;Rank" numFmtId="0">
      <sharedItems containsString="0" containsBlank="1" containsNumber="1" containsInteger="1">
        <n v="1.0"/>
        <n v="2.0"/>
        <n v="4.0"/>
        <n v="5.0"/>
        <n v="6.0"/>
        <n v="11.0"/>
        <n v="21.0"/>
        <n v="3.0"/>
        <n v="13.0"/>
        <n v="15.0"/>
        <n v="7.0"/>
        <n v="19.0"/>
        <n v="8.0"/>
        <n v="12.0"/>
        <n v="20.0"/>
        <n v="16.0"/>
        <n v="26.0"/>
        <n v="53.0"/>
        <n v="22.0"/>
        <n v="32.0"/>
        <n v="25.0"/>
        <n v="24.0"/>
        <n v="34.0"/>
        <n v="31.0"/>
        <n v="9.0"/>
        <n v="10.0"/>
        <n v="14.0"/>
        <n v="23.0"/>
        <n v="38.0"/>
        <n v="52.0"/>
        <n v="17.0"/>
        <n v="54.0"/>
        <n v="18.0"/>
        <n v="46.0"/>
        <n v="61.0"/>
        <n v="29.0"/>
        <n v="42.0"/>
        <n v="39.0"/>
        <n v="28.0"/>
        <n v="27.0"/>
        <n v="33.0"/>
        <n v="35.0"/>
        <n v="40.0"/>
        <n v="50.0"/>
        <n v="49.0"/>
        <n v="45.0"/>
        <n v="48.0"/>
        <n v="37.0"/>
        <n v="30.0"/>
        <n v="47.0"/>
        <m/>
        <n v="51.0"/>
        <n v="41.0"/>
        <n v="56.0"/>
        <n v="66.0"/>
        <n v="83.0"/>
        <n v="77.0"/>
        <n v="58.0"/>
        <n v="86.0"/>
        <n v="82.0"/>
        <n v="44.0"/>
        <n v="62.0"/>
        <n v="36.0"/>
        <n v="90.0"/>
        <n v="65.0"/>
        <n v="89.0"/>
        <n v="70.0"/>
        <n v="74.0"/>
        <n v="75.0"/>
        <n v="81.0"/>
        <n v="57.0"/>
        <n v="68.0"/>
        <n v="43.0"/>
        <n v="69.0"/>
        <n v="67.0"/>
        <n v="84.0"/>
        <n v="59.0"/>
        <n v="76.0"/>
        <n v="55.0"/>
        <n v="60.0"/>
        <n v="96.0"/>
        <n v="87.0"/>
        <n v="80.0"/>
        <n v="64.0"/>
        <n v="63.0"/>
        <n v="71.0"/>
        <n v="85.0"/>
        <n v="97.0"/>
        <n v="99.0"/>
        <n v="95.0"/>
        <n v="93.0"/>
        <n v="88.0"/>
        <n v="79.0"/>
        <n v="78.0"/>
        <n v="94.0"/>
        <n v="92.0"/>
        <n v="72.0"/>
        <n v="73.0"/>
        <n v="98.0"/>
        <n v="91.0"/>
        <n v="100.0"/>
      </sharedItems>
    </cacheField>
    <cacheField name="P361&#10;Ranking" numFmtId="0">
      <sharedItems containsString="0" containsBlank="1" containsNumber="1" containsInteger="1">
        <n v="1.0"/>
        <n v="4.0"/>
        <n v="2.0"/>
        <n v="3.0"/>
        <n v="5.0"/>
        <n v="7.0"/>
        <n v="8.0"/>
        <n v="11.0"/>
        <n v="6.0"/>
        <n v="9.0"/>
        <n v="16.0"/>
        <n v="15.0"/>
        <n v="23.0"/>
        <n v="29.0"/>
        <n v="24.0"/>
        <n v="28.0"/>
        <n v="30.0"/>
        <n v="20.0"/>
        <n v="12.0"/>
        <n v="17.0"/>
        <n v="21.0"/>
        <n v="13.0"/>
        <n v="10.0"/>
        <n v="27.0"/>
        <n v="18.0"/>
        <n v="38.0"/>
        <n v="33.0"/>
        <n v="34.0"/>
        <n v="40.0"/>
        <n v="36.0"/>
        <n v="22.0"/>
        <n v="87.0"/>
        <n v="14.0"/>
        <n v="31.0"/>
        <n v="37.0"/>
        <n v="32.0"/>
        <n v="45.0"/>
        <n v="47.0"/>
        <n v="54.0"/>
        <n v="60.0"/>
        <n v="96.0"/>
        <n v="63.0"/>
        <n v="57.0"/>
        <n v="39.0"/>
        <n v="19.0"/>
        <n v="58.0"/>
        <n v="68.0"/>
        <n v="26.0"/>
        <n v="25.0"/>
        <n v="66.0"/>
        <m/>
        <n v="44.0"/>
        <n v="67.0"/>
        <n v="65.0"/>
        <n v="55.0"/>
        <n v="73.0"/>
        <n v="94.0"/>
        <n v="85.0"/>
        <n v="53.0"/>
        <n v="42.0"/>
        <n v="81.0"/>
        <n v="46.0"/>
        <n v="35.0"/>
        <n v="69.0"/>
        <n v="78.0"/>
        <n v="75.0"/>
        <n v="48.0"/>
        <n v="43.0"/>
        <n v="82.0"/>
        <n v="56.0"/>
        <n v="71.0"/>
        <n v="41.0"/>
        <n v="90.0"/>
        <n v="70.0"/>
        <n v="50.0"/>
        <n v="64.0"/>
        <n v="74.0"/>
        <n v="84.0"/>
        <n v="52.0"/>
        <n v="86.0"/>
        <n v="88.0"/>
        <n v="49.0"/>
        <n v="62.0"/>
        <n v="83.0"/>
        <n v="61.0"/>
        <n v="97.0"/>
        <n v="92.0"/>
        <n v="93.0"/>
        <n v="98.0"/>
        <n v="77.0"/>
        <n v="51.0"/>
        <n v="95.0"/>
        <n v="89.0"/>
        <n v="80.0"/>
        <n v="59.0"/>
        <n v="100.0"/>
        <n v="76.0"/>
        <n v="72.0"/>
        <n v="91.0"/>
        <n v="99.0"/>
        <n v="79.0"/>
      </sharedItems>
    </cacheField>
    <cacheField name="IBW&#10;Rank" numFmtId="0">
      <sharedItems containsString="0" containsBlank="1" containsNumber="1" containsInteger="1">
        <n v="1.0"/>
        <n v="2.0"/>
        <n v="4.0"/>
        <n v="3.0"/>
        <n v="6.0"/>
        <n v="7.0"/>
        <n v="5.0"/>
        <n v="8.0"/>
        <n v="15.0"/>
        <n v="20.0"/>
        <n v="17.0"/>
        <n v="9.0"/>
        <n v="13.0"/>
        <n v="12.0"/>
        <n v="18.0"/>
        <n v="16.0"/>
        <n v="22.0"/>
        <n v="11.0"/>
        <n v="41.0"/>
        <n v="29.0"/>
        <n v="25.0"/>
        <n v="36.0"/>
        <n v="34.0"/>
        <n v="21.0"/>
        <n v="28.0"/>
        <n v="26.0"/>
        <n v="30.0"/>
        <n v="31.0"/>
        <n v="27.0"/>
        <n v="10.0"/>
        <n v="14.0"/>
        <n v="19.0"/>
        <n v="60.0"/>
        <n v="33.0"/>
        <n v="32.0"/>
        <n v="35.0"/>
        <n v="46.0"/>
        <n v="55.0"/>
        <n v="57.0"/>
        <n v="42.0"/>
        <n v="48.0"/>
        <n v="50.0"/>
        <n v="62.0"/>
        <n v="43.0"/>
        <n v="37.0"/>
        <n v="64.0"/>
        <n v="59.0"/>
        <n v="63.0"/>
        <n v="67.0"/>
        <n v="69.0"/>
        <n v="56.0"/>
        <n v="49.0"/>
        <n v="45.0"/>
        <n v="78.0"/>
        <n v="73.0"/>
        <n v="52.0"/>
        <n v="87.0"/>
        <n v="40.0"/>
        <n v="23.0"/>
        <n v="24.0"/>
        <n v="65.0"/>
        <n v="74.0"/>
        <n v="54.0"/>
        <m/>
        <n v="70.0"/>
        <n v="47.0"/>
        <n v="104.0"/>
        <n v="38.0"/>
        <n v="89.0"/>
        <n v="61.0"/>
        <n v="83.0"/>
        <n v="81.0"/>
        <n v="101.0"/>
        <n v="84.0"/>
        <n v="51.0"/>
        <n v="82.0"/>
        <n v="79.0"/>
        <n v="97.0"/>
        <n v="44.0"/>
        <n v="91.0"/>
        <n v="76.0"/>
        <n v="68.0"/>
        <n v="100.0"/>
        <n v="53.0"/>
        <n v="88.0"/>
        <n v="86.0"/>
        <n v="77.0"/>
        <n v="85.0"/>
        <n v="120.0"/>
        <n v="106.0"/>
        <n v="129.0"/>
        <n v="122.0"/>
        <n v="99.0"/>
        <n v="123.0"/>
        <n v="125.0"/>
        <n v="58.0"/>
        <n v="72.0"/>
        <n v="90.0"/>
        <n v="117.0"/>
        <n v="66.0"/>
        <n v="96.0"/>
        <n v="94.0"/>
        <n v="137.0"/>
        <n v="128.0"/>
        <n v="201.0"/>
        <n v="75.0"/>
        <n v="102.0"/>
        <n v="92.0"/>
        <n v="80.0"/>
        <n v="105.0"/>
        <n v="39.0"/>
        <n v="107.0"/>
        <n v="142.0"/>
        <n v="124.0"/>
        <n v="112.0"/>
        <n v="109.0"/>
        <n v="71.0"/>
        <n v="130.0"/>
        <n v="108.0"/>
        <n v="173.0"/>
        <n v="144.0"/>
        <n v="176.0"/>
        <n v="133.0"/>
        <n v="141.0"/>
        <n v="114.0"/>
        <n v="165.0"/>
        <n v="115.0"/>
        <n v="126.0"/>
        <n v="98.0"/>
        <n v="95.0"/>
        <n v="145.0"/>
        <n v="160.0"/>
        <n v="205.0"/>
        <n v="143.0"/>
        <n v="147.0"/>
        <n v="164.0"/>
        <n v="134.0"/>
        <n v="135.0"/>
        <n v="119.0"/>
        <n v="167.0"/>
        <n v="131.0"/>
        <n v="146.0"/>
        <n v="272.0"/>
        <n v="140.0"/>
        <n v="93.0"/>
        <n v="110.0"/>
        <n v="103.0"/>
        <n v="118.0"/>
        <n v="236.0"/>
        <n v="127.0"/>
        <n v="116.0"/>
        <n v="200.0"/>
        <n v="199.0"/>
        <n v="153.0"/>
        <n v="148.0"/>
        <n v="150.0"/>
        <n v="158.0"/>
        <n v="169.0"/>
        <n v="170.0"/>
        <n v="156.0"/>
        <n v="171.0"/>
        <n v="195.0"/>
        <n v="111.0"/>
        <n v="237.0"/>
        <n v="132.0"/>
        <n v="212.0"/>
        <n v="149.0"/>
        <n v="136.0"/>
        <n v="162.0"/>
        <n v="190.0"/>
        <n v="220.0"/>
        <n v="154.0"/>
        <n v="168.0"/>
        <n v="221.0"/>
        <n v="214.0"/>
        <n v="222.0"/>
        <n v="223.0"/>
        <n v="208.0"/>
        <n v="121.0"/>
        <n v="152.0"/>
        <n v="139.0"/>
        <n v="288.0"/>
        <n v="238.0"/>
        <n v="244.0"/>
        <n v="159.0"/>
        <n v="293.0"/>
        <n v="227.0"/>
        <n v="209.0"/>
        <n v="225.0"/>
        <n v="207.0"/>
        <n v="191.0"/>
        <n v="196.0"/>
        <n v="155.0"/>
        <n v="181.0"/>
        <n v="250.0"/>
        <n v="138.0"/>
        <n v="174.0"/>
        <n v="186.0"/>
        <n v="163.0"/>
        <n v="189.0"/>
        <n v="217.0"/>
        <n v="276.0"/>
        <n v="204.0"/>
        <n v="177.0"/>
        <n v="151.0"/>
        <n v="113.0"/>
        <n v="157.0"/>
        <n v="271.0"/>
        <n v="178.0"/>
        <n v="182.0"/>
        <n v="187.0"/>
        <n v="185.0"/>
        <n v="180.0"/>
        <n v="302.0"/>
        <n v="275.0"/>
        <n v="257.0"/>
        <n v="203.0"/>
        <n v="301.0"/>
        <n v="172.0"/>
        <n v="161.0"/>
        <n v="175.0"/>
        <n v="188.0"/>
        <n v="335.0"/>
        <n v="179.0"/>
        <n v="198.0"/>
        <n v="306.0"/>
        <n v="240.0"/>
        <n v="285.0"/>
        <n v="192.0"/>
        <n v="228.0"/>
        <n v="255.0"/>
        <n v="270.0"/>
        <n v="193.0"/>
        <n v="253.0"/>
        <n v="264.0"/>
        <n v="280.0"/>
        <n v="215.0"/>
        <n v="232.0"/>
        <n v="274.0"/>
        <n v="166.0"/>
        <n v="261.0"/>
        <n v="183.0"/>
        <n v="216.0"/>
        <n v="331.0"/>
        <n v="197.0"/>
        <n v="304.0"/>
        <n v="286.0"/>
        <n v="194.0"/>
        <n v="239.0"/>
        <n v="248.0"/>
        <n v="307.0"/>
        <n v="211.0"/>
        <n v="206.0"/>
        <n v="202.0"/>
        <n v="249.0"/>
        <n v="213.0"/>
        <n v="295.0"/>
        <n v="210.0"/>
        <n v="245.0"/>
        <n v="345.0"/>
        <n v="251.0"/>
        <n v="278.0"/>
        <n v="254.0"/>
        <n v="268.0"/>
        <n v="226.0"/>
        <n v="184.0"/>
        <n v="281.0"/>
        <n v="218.0"/>
        <n v="353.0"/>
        <n v="219.0"/>
        <n v="266.0"/>
        <n v="263.0"/>
        <n v="269.0"/>
        <n v="267.0"/>
        <n v="224.0"/>
        <n v="299.0"/>
        <n v="277.0"/>
        <n v="292.0"/>
        <n v="298.0"/>
        <n v="234.0"/>
        <n v="279.0"/>
        <n v="289.0"/>
        <n v="265.0"/>
        <n v="230.0"/>
        <n v="332.0"/>
        <n v="387.0"/>
        <n v="283.0"/>
        <n v="313.0"/>
        <n v="233.0"/>
        <n v="284.0"/>
        <n v="344.0"/>
        <n v="235.0"/>
        <n v="231.0"/>
        <n v="229.0"/>
        <n v="339.0"/>
        <n v="312.0"/>
        <n v="303.0"/>
        <n v="241.0"/>
        <n v="311.0"/>
        <n v="242.0"/>
        <n v="338.0"/>
        <n v="243.0"/>
        <n v="320.0"/>
        <n v="436.0"/>
        <n v="246.0"/>
        <n v="452.0"/>
        <n v="247.0"/>
        <n v="384.0"/>
        <n v="361.0"/>
        <n v="424.0"/>
        <n v="349.0"/>
        <n v="417.0"/>
        <n v="427.0"/>
        <n v="252.0"/>
        <n v="423.0"/>
        <n v="351.0"/>
        <n v="256.0"/>
        <n v="348.0"/>
        <n v="314.0"/>
        <n v="309.0"/>
        <n v="258.0"/>
        <n v="259.0"/>
        <n v="260.0"/>
        <n v="262.0"/>
        <n v="300.0"/>
        <n v="336.0"/>
        <n v="383.0"/>
        <n v="434.0"/>
        <n v="318.0"/>
        <n v="316.0"/>
        <n v="296.0"/>
        <n v="352.0"/>
        <n v="399.0"/>
        <n v="402.0"/>
        <n v="435.0"/>
        <n v="393.0"/>
        <n v="333.0"/>
        <n v="273.0"/>
      </sharedItems>
    </cacheField>
    <cacheField name="FT&#10;Ranking" numFmtId="0">
      <sharedItems containsString="0" containsBlank="1" containsNumber="1" containsInteger="1">
        <n v="1.0"/>
        <n v="3.0"/>
        <n v="6.0"/>
        <n v="2.0"/>
        <n v="7.0"/>
        <n v="4.0"/>
        <n v="5.0"/>
        <n v="18.0"/>
        <n v="24.0"/>
        <n v="23.0"/>
        <n v="25.0"/>
        <n v="13.0"/>
        <n v="26.0"/>
        <n v="11.0"/>
        <n v="10.0"/>
        <n v="14.0"/>
        <n v="19.0"/>
        <n v="9.0"/>
        <n v="62.0"/>
        <n v="16.0"/>
        <n v="15.0"/>
        <n v="40.0"/>
        <n v="56.0"/>
        <n v="31.0"/>
        <n v="21.0"/>
        <n v="29.0"/>
        <n v="33.0"/>
        <n v="59.0"/>
        <n v="22.0"/>
        <n v="12.0"/>
        <n v="43.0"/>
        <n v="8.0"/>
        <n v="34.0"/>
        <n v="36.0"/>
        <n v="17.0"/>
        <n v="66.0"/>
        <n v="52.0"/>
        <n v="35.0"/>
        <n v="41.0"/>
        <n v="69.0"/>
        <n v="53.0"/>
        <n v="30.0"/>
        <n v="51.0"/>
        <n v="38.0"/>
        <n v="37.0"/>
        <n v="68.0"/>
        <n v="27.0"/>
        <n v="64.0"/>
        <n v="116.0"/>
        <n v="54.0"/>
        <n v="48.0"/>
        <n v="74.0"/>
        <n v="20.0"/>
        <n v="46.0"/>
        <n v="49.0"/>
        <n v="61.0"/>
        <n v="58.0"/>
        <n v="28.0"/>
        <n v="47.0"/>
        <n v="42.0"/>
        <n v="82.0"/>
        <n v="73.0"/>
        <n v="50.0"/>
        <m/>
        <n v="216.0"/>
        <n v="39.0"/>
        <n v="83.0"/>
        <n v="32.0"/>
        <n v="60.0"/>
        <n v="65.0"/>
        <n v="81.0"/>
        <n v="141.0"/>
        <n v="67.0"/>
        <n v="63.0"/>
        <n v="44.0"/>
        <n v="88.0"/>
        <n v="143.0"/>
        <n v="84.0"/>
        <n v="57.0"/>
        <n v="85.0"/>
        <n v="112.0"/>
        <n v="101.0"/>
        <n v="91.0"/>
        <n v="75.0"/>
        <n v="99.0"/>
        <n v="129.0"/>
        <n v="142.0"/>
        <n v="45.0"/>
        <n v="70.0"/>
        <n v="110.0"/>
        <n v="124.0"/>
        <n v="140.0"/>
        <n v="106.0"/>
        <n v="135.0"/>
        <n v="78.0"/>
        <n v="100.0"/>
        <n v="93.0"/>
        <n v="80.0"/>
        <n v="104.0"/>
        <n v="109.0"/>
        <n v="86.0"/>
        <n v="127.0"/>
        <n v="76.0"/>
        <n v="164.0"/>
        <n v="71.0"/>
        <n v="55.0"/>
        <n v="103.0"/>
        <n v="172.0"/>
        <n v="90.0"/>
        <n v="158.0"/>
        <n v="130.0"/>
        <n v="79.0"/>
        <n v="157.0"/>
        <n v="120.0"/>
        <n v="113.0"/>
        <n v="163.0"/>
        <n v="122.0"/>
        <n v="160.0"/>
        <n v="125.0"/>
        <n v="235.0"/>
        <n v="153.0"/>
        <n v="98.0"/>
        <n v="117.0"/>
        <n v="89.0"/>
        <n v="108.0"/>
        <n v="87.0"/>
        <n v="72.0"/>
        <n v="96.0"/>
        <n v="161.0"/>
        <n v="105.0"/>
        <n v="92.0"/>
        <n v="170.0"/>
        <n v="115.0"/>
        <n v="137.0"/>
        <n v="97.0"/>
        <n v="155.0"/>
        <n v="139.0"/>
        <n v="138.0"/>
        <n v="128.0"/>
        <n v="94.0"/>
        <n v="95.0"/>
        <n v="107.0"/>
        <n v="149.0"/>
        <n v="77.0"/>
        <n v="148.0"/>
        <n v="201.0"/>
        <n v="119.0"/>
        <n v="126.0"/>
        <n v="111.0"/>
        <n v="228.0"/>
        <n v="118.0"/>
        <n v="134.0"/>
        <n v="248.0"/>
        <n v="147.0"/>
        <n v="133.0"/>
        <n v="244.0"/>
        <n v="145.0"/>
        <n v="146.0"/>
        <n v="191.0"/>
        <n v="212.0"/>
        <n v="123.0"/>
        <n v="102.0"/>
        <n v="198.0"/>
        <n v="187.0"/>
        <n v="190.0"/>
        <n v="222.0"/>
        <n v="151.0"/>
        <n v="121.0"/>
        <n v="144.0"/>
        <n v="237.0"/>
        <n v="114.0"/>
        <n v="132.0"/>
        <n v="152.0"/>
        <n v="171.0"/>
        <n v="150.0"/>
        <n v="168.0"/>
        <n v="169.0"/>
        <n v="131.0"/>
        <n v="181.0"/>
        <n v="154.0"/>
        <n v="176.0"/>
        <n v="204.0"/>
        <n v="195.0"/>
        <n v="197.0"/>
        <n v="229.0"/>
        <n v="193.0"/>
        <n v="177.0"/>
        <n v="175.0"/>
        <n v="173.0"/>
        <n v="207.0"/>
        <n v="247.0"/>
        <n v="240.0"/>
        <n v="213.0"/>
        <n v="233.0"/>
        <n v="208.0"/>
        <n v="227.0"/>
        <n v="156.0"/>
        <n v="162.0"/>
        <n v="223.0"/>
        <n v="211.0"/>
        <n v="210.0"/>
        <n v="200.0"/>
        <n v="183.0"/>
        <n v="188.0"/>
        <n v="189.0"/>
        <n v="166.0"/>
        <n v="159.0"/>
        <n v="167.0"/>
        <n v="250.0"/>
        <n v="184.0"/>
        <n v="209.0"/>
        <n v="242.0"/>
        <n v="214.0"/>
        <n v="249.0"/>
        <n v="206.0"/>
        <n v="182.0"/>
        <n v="199.0"/>
        <n v="179.0"/>
        <n v="174.0"/>
        <n v="194.0"/>
        <n v="178.0"/>
        <n v="203.0"/>
        <n v="219.0"/>
        <n v="385.0"/>
        <n v="218.0"/>
        <n v="236.0"/>
        <n v="234.0"/>
        <n v="185.0"/>
        <n v="239.0"/>
        <n v="245.0"/>
        <n v="224.0"/>
        <n v="165.0"/>
        <n v="136.0"/>
        <n v="221.0"/>
        <n v="231.0"/>
        <n v="241.0"/>
        <n v="232.0"/>
        <n v="196.0"/>
        <n v="226.0"/>
        <n v="215.0"/>
        <n v="217.0"/>
        <n v="186.0"/>
        <n v="238.0"/>
      </sharedItems>
    </cacheField>
    <cacheField name="PList &#10;Ranking" numFmtId="0">
      <sharedItems containsString="0" containsBlank="1" containsNumber="1" containsInteger="1">
        <n v="1.0"/>
        <n v="3.0"/>
        <n v="4.0"/>
        <n v="2.0"/>
        <n v="6.0"/>
        <n v="7.0"/>
        <n v="5.0"/>
        <n v="8.0"/>
        <n v="20.0"/>
        <n v="17.0"/>
        <n v="11.0"/>
        <n v="10.0"/>
        <n v="14.0"/>
        <n v="9.0"/>
        <n v="27.0"/>
        <n v="21.0"/>
        <n v="12.0"/>
        <n v="13.0"/>
        <n v="24.0"/>
        <n v="32.0"/>
        <n v="22.0"/>
        <n v="43.0"/>
        <n v="31.0"/>
        <n v="26.0"/>
        <n v="16.0"/>
        <n v="23.0"/>
        <n v="25.0"/>
        <n v="30.0"/>
        <n v="28.0"/>
        <n v="15.0"/>
        <n v="35.0"/>
        <n v="19.0"/>
        <n v="33.0"/>
        <n v="34.0"/>
        <n v="18.0"/>
        <n v="41.0"/>
        <n v="29.0"/>
        <n v="36.0"/>
        <n v="37.0"/>
        <n v="48.0"/>
        <n v="47.0"/>
        <n v="39.0"/>
        <n v="46.0"/>
        <n v="42.0"/>
        <n v="53.0"/>
        <n v="54.0"/>
        <n v="38.0"/>
        <n v="45.0"/>
        <n v="51.0"/>
        <n v="59.0"/>
        <n v="52.0"/>
        <n v="49.0"/>
        <n v="50.0"/>
        <n v="63.0"/>
        <n v="56.0"/>
        <n v="44.0"/>
        <n v="71.0"/>
        <n v="68.0"/>
        <n v="55.0"/>
        <n v="62.0"/>
        <n v="58.0"/>
        <n v="57.0"/>
        <n v="61.0"/>
        <m/>
        <n v="65.0"/>
        <n v="70.0"/>
        <n v="77.0"/>
        <n v="40.0"/>
        <n v="69.0"/>
        <n v="64.0"/>
        <n v="94.0"/>
        <n v="76.0"/>
        <n v="66.0"/>
        <n v="86.0"/>
        <n v="60.0"/>
        <n v="72.0"/>
        <n v="78.0"/>
        <n v="67.0"/>
        <n v="81.0"/>
        <n v="100.0"/>
        <n v="80.0"/>
        <n v="73.0"/>
        <n v="91.0"/>
        <n v="87.0"/>
        <n v="74.0"/>
        <n v="98.0"/>
        <n v="93.0"/>
        <n v="125.0"/>
        <n v="75.0"/>
        <n v="92.0"/>
        <n v="79.0"/>
        <n v="82.0"/>
        <n v="105.0"/>
        <n v="121.0"/>
        <n v="134.0"/>
        <n v="90.0"/>
        <n v="95.0"/>
        <n v="101.0"/>
        <n v="84.0"/>
        <n v="83.0"/>
        <n v="118.0"/>
        <n v="113.0"/>
        <n v="117.0"/>
        <n v="115.0"/>
        <n v="89.0"/>
        <n v="107.0"/>
        <n v="103.0"/>
        <n v="99.0"/>
        <n v="124.0"/>
        <n v="131.0"/>
        <n v="85.0"/>
        <n v="127.0"/>
        <n v="88.0"/>
        <n v="110.0"/>
        <n v="146.0"/>
        <n v="111.0"/>
        <n v="102.0"/>
        <n v="112.0"/>
        <n v="132.0"/>
        <n v="106.0"/>
        <n v="144.0"/>
        <n v="96.0"/>
        <n v="120.0"/>
        <n v="147.0"/>
        <n v="116.0"/>
        <n v="129.0"/>
        <n v="145.0"/>
        <n v="104.0"/>
        <n v="135.0"/>
        <n v="109.0"/>
        <n v="97.0"/>
        <n v="128.0"/>
        <n v="152.0"/>
        <n v="123.0"/>
        <n v="137.0"/>
        <n v="122.0"/>
        <n v="148.0"/>
        <n v="143.0"/>
        <n v="157.0"/>
        <n v="136.0"/>
        <n v="154.0"/>
        <n v="150.0"/>
        <n v="108.0"/>
        <n v="142.0"/>
        <n v="139.0"/>
        <n v="114.0"/>
        <n v="140.0"/>
        <n v="153.0"/>
        <n v="141.0"/>
        <n v="155.0"/>
        <n v="151.0"/>
        <n v="130.0"/>
        <n v="149.0"/>
        <n v="138.0"/>
        <n v="158.0"/>
        <n v="119.0"/>
        <n v="156.0"/>
        <n v="126.0"/>
        <n v="133.0"/>
      </sharedItems>
    </cacheField>
    <cacheField name="RtBlr&#10;Ranking" numFmtId="0">
      <sharedItems containsString="0" containsBlank="1" containsNumber="1" containsInteger="1">
        <n v="1.0"/>
        <n v="3.0"/>
        <n v="4.0"/>
        <n v="9.0"/>
        <n v="2.0"/>
        <n v="5.0"/>
        <n v="11.0"/>
        <n v="8.0"/>
        <n v="35.0"/>
        <n v="6.0"/>
        <n v="16.0"/>
        <n v="23.0"/>
        <n v="17.0"/>
        <n v="10.0"/>
        <n v="83.0"/>
        <n v="43.0"/>
        <n v="12.0"/>
        <n v="28.0"/>
        <n v="7.0"/>
        <n v="44.0"/>
        <n v="33.0"/>
        <n v="27.0"/>
        <n v="26.0"/>
        <n v="18.0"/>
        <n v="14.0"/>
        <n v="15.0"/>
        <n v="31.0"/>
        <n v="22.0"/>
        <n v="32.0"/>
        <n v="37.0"/>
        <n v="20.0"/>
        <n v="52.0"/>
        <n v="34.0"/>
        <n v="41.0"/>
        <n v="47.0"/>
        <n v="25.0"/>
        <n v="19.0"/>
        <n v="13.0"/>
        <n v="29.0"/>
        <n v="30.0"/>
        <n v="21.0"/>
        <n v="67.0"/>
        <n v="39.0"/>
        <n v="38.0"/>
        <n v="99.0"/>
        <n v="77.0"/>
        <n v="53.0"/>
        <n v="42.0"/>
        <n v="64.0"/>
        <n v="63.0"/>
        <n v="60.0"/>
        <n v="51.0"/>
        <n v="66.0"/>
        <n v="56.0"/>
        <n v="75.0"/>
        <n v="116.0"/>
        <n v="36.0"/>
        <n v="69.0"/>
        <n v="84.0"/>
        <n v="129.0"/>
        <n v="46.0"/>
        <n v="54.0"/>
        <n v="70.0"/>
        <m/>
        <n v="24.0"/>
        <n v="88.0"/>
        <n v="40.0"/>
        <n v="48.0"/>
        <n v="45.0"/>
        <n v="55.0"/>
        <n v="71.0"/>
        <n v="128.0"/>
        <n v="68.0"/>
        <n v="117.0"/>
        <n v="153.0"/>
        <n v="57.0"/>
        <n v="78.0"/>
        <n v="109.0"/>
        <n v="59.0"/>
        <n v="133.0"/>
        <n v="85.0"/>
        <n v="112.0"/>
        <n v="49.0"/>
        <n v="61.0"/>
        <n v="58.0"/>
        <n v="130.0"/>
        <n v="76.0"/>
        <n v="73.0"/>
        <n v="80.0"/>
        <n v="72.0"/>
        <n v="81.0"/>
        <n v="79.0"/>
        <n v="101.0"/>
        <n v="90.0"/>
        <n v="93.0"/>
        <n v="132.0"/>
        <n v="65.0"/>
        <n v="144.0"/>
        <n v="102.0"/>
        <n v="152.0"/>
        <n v="97.0"/>
        <n v="82.0"/>
        <n v="171.0"/>
        <n v="94.0"/>
        <n v="154.0"/>
        <n v="192.0"/>
        <n v="148.0"/>
        <n v="92.0"/>
        <n v="87.0"/>
        <n v="50.0"/>
        <n v="103.0"/>
        <n v="142.0"/>
        <n v="138.0"/>
        <n v="86.0"/>
        <n v="163.0"/>
        <n v="126.0"/>
        <n v="123.0"/>
        <n v="62.0"/>
        <n v="156.0"/>
        <n v="136.0"/>
        <n v="208.0"/>
        <n v="110.0"/>
        <n v="161.0"/>
        <n v="235.0"/>
        <n v="187.0"/>
        <n v="162.0"/>
        <n v="89.0"/>
        <n v="158.0"/>
        <n v="149.0"/>
        <n v="91.0"/>
        <n v="125.0"/>
        <n v="232.0"/>
        <n v="115.0"/>
        <n v="169.0"/>
        <n v="216.0"/>
        <n v="197.0"/>
        <n v="233.0"/>
        <n v="96.0"/>
        <n v="127.0"/>
        <n v="131.0"/>
        <n v="118.0"/>
        <n v="168.0"/>
        <n v="121.0"/>
        <n v="107.0"/>
        <n v="143.0"/>
        <n v="100.0"/>
        <n v="139.0"/>
        <n v="186.0"/>
        <n v="199.0"/>
        <n v="157.0"/>
        <n v="147.0"/>
        <n v="111.0"/>
        <n v="134.0"/>
        <n v="164.0"/>
        <n v="184.0"/>
        <n v="120.0"/>
        <n v="95.0"/>
        <n v="108.0"/>
        <n v="205.0"/>
        <n v="176.0"/>
        <n v="137.0"/>
        <n v="200.0"/>
        <n v="145.0"/>
        <n v="159.0"/>
        <n v="119.0"/>
        <n v="106.0"/>
        <n v="185.0"/>
        <n v="247.0"/>
        <n v="230.0"/>
        <n v="225.0"/>
        <n v="218.0"/>
        <n v="151.0"/>
        <n v="124.0"/>
        <n v="183.0"/>
        <n v="241.0"/>
        <n v="172.0"/>
        <n v="175.0"/>
        <n v="202.0"/>
        <n v="113.0"/>
        <n v="146.0"/>
        <n v="150.0"/>
        <n v="179.0"/>
        <n v="242.0"/>
        <n v="155.0"/>
        <n v="201.0"/>
        <n v="215.0"/>
        <n v="98.0"/>
        <n v="188.0"/>
        <n v="212.0"/>
        <n v="207.0"/>
        <n v="173.0"/>
        <n v="114.0"/>
        <n v="190.0"/>
        <n v="178.0"/>
        <n v="189.0"/>
        <n v="174.0"/>
        <n v="211.0"/>
        <n v="222.0"/>
        <n v="198.0"/>
        <n v="210.0"/>
        <n v="204.0"/>
        <n v="122.0"/>
        <n v="191.0"/>
        <n v="104.0"/>
        <n v="228.0"/>
        <n v="170.0"/>
        <n v="214.0"/>
        <n v="166.0"/>
        <n v="246.0"/>
        <n v="206.0"/>
        <n v="196.0"/>
        <n v="193.0"/>
        <n v="227.0"/>
        <n v="181.0"/>
        <n v="203.0"/>
        <n v="74.0"/>
        <n v="182.0"/>
        <n v="135.0"/>
        <n v="177.0"/>
        <n v="167.0"/>
        <n v="219.0"/>
        <n v="237.0"/>
        <n v="194.0"/>
        <n v="160.0"/>
        <n v="105.0"/>
        <n v="180.0"/>
        <n v="165.0"/>
        <n v="224.0"/>
        <n v="221.0"/>
        <n v="238.0"/>
        <n v="140.0"/>
        <n v="141.0"/>
        <n v="231.0"/>
        <n v="213.0"/>
      </sharedItems>
    </cacheField>
    <cacheField name="Avg" numFmtId="0">
      <sharedItems containsSemiMixedTypes="0" containsString="0" containsNumber="1">
        <n v="1.0"/>
        <n v="3.33"/>
        <n v="3.6"/>
        <n v="3.67"/>
        <n v="5.33"/>
        <n v="8.53"/>
        <n v="9.07"/>
        <n v="10.33"/>
        <n v="13.47"/>
        <n v="15.07"/>
        <n v="15.73"/>
        <n v="16.53"/>
        <n v="17.73"/>
        <n v="18.27"/>
        <n v="20.8"/>
        <n v="21.53"/>
        <n v="22.6"/>
        <n v="23.6"/>
        <n v="24.73"/>
        <n v="25.6"/>
        <n v="25.67"/>
        <n v="26.33"/>
        <n v="26.8"/>
        <n v="27.07"/>
        <n v="27.47"/>
        <n v="27.53"/>
        <n v="31.8"/>
        <n v="32.13"/>
        <n v="32.64"/>
        <n v="32.73"/>
        <n v="33.79"/>
        <n v="35.67"/>
        <n v="36.07"/>
        <n v="36.27"/>
        <n v="37.2"/>
        <n v="42.2"/>
        <n v="43.67"/>
        <n v="44.36"/>
        <n v="46.07"/>
        <n v="46.33"/>
        <n v="47.07"/>
        <n v="48.27"/>
        <n v="48.73"/>
        <n v="51.79"/>
        <n v="52.0"/>
        <n v="52.73"/>
        <n v="52.93"/>
        <n v="53.0"/>
        <n v="54.57"/>
        <n v="56.3"/>
        <n v="56.36"/>
        <n v="56.86"/>
        <n v="57.46"/>
        <n v="58.33"/>
        <n v="59.8"/>
        <n v="60.14"/>
        <n v="61.6"/>
        <n v="61.71"/>
        <n v="62.64"/>
        <n v="63.0"/>
        <n v="63.23"/>
        <n v="64.0"/>
        <n v="64.5"/>
        <n v="65.0"/>
        <n v="66.0"/>
        <n v="66.92"/>
        <n v="67.43"/>
        <n v="68.29"/>
        <n v="68.4"/>
        <n v="68.54"/>
        <n v="69.67"/>
        <n v="70.23"/>
        <n v="72.5"/>
        <n v="73.36"/>
        <n v="73.46"/>
        <n v="74.64"/>
        <n v="76.82"/>
        <n v="78.11"/>
        <n v="78.23"/>
        <n v="78.93"/>
        <n v="79.87"/>
        <n v="80.5"/>
        <n v="81.08"/>
        <n v="81.27"/>
        <n v="83.15"/>
        <n v="83.55"/>
        <n v="83.67"/>
        <n v="85.14"/>
        <n v="85.67"/>
        <n v="85.82"/>
        <n v="86.0"/>
        <n v="86.89"/>
        <n v="87.07"/>
        <n v="87.33"/>
        <n v="87.5"/>
        <n v="88.15"/>
        <n v="88.27"/>
        <n v="89.0"/>
        <n v="91.67"/>
        <n v="97.0"/>
        <n v="97.5"/>
        <n v="98.4"/>
        <n v="99.67"/>
        <n v="100.0"/>
        <n v="100.4"/>
        <n v="100.67"/>
        <n v="101.33"/>
        <n v="101.57"/>
        <n v="101.75"/>
        <n v="102.0"/>
        <n v="102.17"/>
        <n v="102.56"/>
        <n v="107.25"/>
        <n v="104.38"/>
        <n v="104.86"/>
        <n v="105.12"/>
        <n v="105.33"/>
        <n v="106.25"/>
        <n v="107.0"/>
        <n v="107.14"/>
        <n v="107.5"/>
        <n v="108.22"/>
        <n v="109.4"/>
        <n v="111.86"/>
        <n v="112.0"/>
        <n v="112.44"/>
        <n v="113.2"/>
        <n v="113.67"/>
        <n v="114.56"/>
        <n v="114.62"/>
        <n v="114.83"/>
        <n v="115.5"/>
        <n v="116.0"/>
        <n v="118.0"/>
        <n v="118.25"/>
        <n v="118.83"/>
        <n v="118.86"/>
        <n v="119.17"/>
        <n v="119.5"/>
        <n v="120.14"/>
        <n v="122.0"/>
        <n v="122.38"/>
        <n v="122.5"/>
        <n v="123.67"/>
        <n v="125.4"/>
        <n v="125.5"/>
        <n v="125.83"/>
        <n v="126.0"/>
        <n v="126.14"/>
        <n v="127.0"/>
        <n v="127.5"/>
        <n v="127.62"/>
        <n v="128.86"/>
        <n v="130.5"/>
        <n v="131.86"/>
        <n v="132.5"/>
        <n v="133.83"/>
        <n v="135.0"/>
        <n v="135.5"/>
        <n v="137.0"/>
        <n v="139.0"/>
        <n v="139.17"/>
        <n v="139.25"/>
        <n v="139.6"/>
        <n v="140.2"/>
        <n v="140.5"/>
        <n v="144.83"/>
        <n v="145.5"/>
        <n v="146.25"/>
        <n v="147.0"/>
        <n v="149.0"/>
        <n v="149.8"/>
        <n v="151.0"/>
        <n v="151.33"/>
        <n v="151.6"/>
        <n v="152.75"/>
        <n v="152.83"/>
        <n v="153.6"/>
        <n v="153.75"/>
        <n v="157.25"/>
        <n v="157.33"/>
        <n v="157.5"/>
        <n v="158.0"/>
        <n v="158.25"/>
        <n v="158.6"/>
        <n v="159.0"/>
        <n v="160.0"/>
        <n v="161.67"/>
        <n v="161.75"/>
        <n v="162.0"/>
        <n v="162.2"/>
        <n v="162.4"/>
        <n v="164.25"/>
        <n v="164.67"/>
        <n v="165.25"/>
        <n v="166.33"/>
        <n v="167.0"/>
        <n v="167.5"/>
        <n v="169.0"/>
        <n v="169.5"/>
        <n v="170.33"/>
        <n v="170.5"/>
        <n v="172.25"/>
        <n v="172.5"/>
        <n v="173.5"/>
        <n v="175.0"/>
        <n v="176.6"/>
        <n v="178.0"/>
        <n v="178.5"/>
        <n v="179.0"/>
        <n v="180.0"/>
        <n v="181.4"/>
        <n v="181.67"/>
        <n v="182.25"/>
        <n v="182.6"/>
        <n v="184.6"/>
        <n v="184.67"/>
        <n v="187.0"/>
        <n v="187.67"/>
        <n v="188.0"/>
        <n v="190.0"/>
        <n v="190.25"/>
        <n v="190.5"/>
        <n v="191.0"/>
        <n v="191.5"/>
        <n v="192.0"/>
        <n v="192.25"/>
        <n v="193.0"/>
        <n v="193.5"/>
        <n v="194.0"/>
        <n v="194.5"/>
        <n v="195.4"/>
        <n v="196.5"/>
        <n v="197.0"/>
        <n v="198.25"/>
        <n v="198.5"/>
        <n v="199.75"/>
        <n v="201.25"/>
        <n v="201.67"/>
        <n v="202.5"/>
        <n v="203.5"/>
        <n v="204.5"/>
        <n v="206.0"/>
        <n v="208.0"/>
        <n v="208.5"/>
        <n v="210.0"/>
        <n v="210.25"/>
        <n v="211.0"/>
        <n v="211.5"/>
        <n v="211.75"/>
        <n v="212.0"/>
        <n v="212.5"/>
        <n v="212.67"/>
        <n v="214.0"/>
        <n v="216.5"/>
        <n v="217.67"/>
        <n v="218.0"/>
        <n v="218.67"/>
        <n v="219.0"/>
        <n v="219.33"/>
        <n v="220.0"/>
        <n v="221.5"/>
        <n v="222.33"/>
        <n v="224.0"/>
        <n v="224.33"/>
        <n v="225.0"/>
        <n v="226.5"/>
        <n v="227.0"/>
        <n v="228.0"/>
        <n v="229.33"/>
        <n v="229.67"/>
        <n v="230.0"/>
        <n v="230.33"/>
        <n v="230.5"/>
        <n v="232.5"/>
        <n v="233.0"/>
        <n v="234.0"/>
        <n v="234.5"/>
        <n v="235.0"/>
        <n v="237.0"/>
        <n v="238.0"/>
        <n v="240.0"/>
        <n v="241.0"/>
        <n v="242.0"/>
        <n v="243.0"/>
        <n v="243.5"/>
        <n v="244.33"/>
        <n v="246.0"/>
        <n v="247.0"/>
        <n v="247.67"/>
        <n v="248.5"/>
        <n v="249.0"/>
        <n v="250.5"/>
        <n v="251.0"/>
        <n v="251.33"/>
        <n v="252.0"/>
        <n v="255.0"/>
        <n v="256.0"/>
        <n v="256.5"/>
        <n v="258.0"/>
        <n v="259.0"/>
        <n v="260.0"/>
        <n v="262.0"/>
        <n v="266.0"/>
        <n v="266.33"/>
        <n v="266.5"/>
        <n v="267.0"/>
        <n v="269.0"/>
        <n v="269.5"/>
        <n v="271.5"/>
        <n v="272.0"/>
        <n v="273.0"/>
      </sharedItems>
    </cacheField>
    <cacheField name="Count&#10;Rankings" numFmtId="0">
      <sharedItems containsSemiMixedTypes="0" containsString="0" containsNumber="1" containsInteger="1">
        <n v="15.0"/>
        <n v="14.0"/>
        <n v="10.0"/>
        <n v="13.0"/>
        <n v="11.0"/>
        <n v="2.0"/>
        <n v="12.0"/>
        <n v="9.0"/>
        <n v="6.0"/>
        <n v="3.0"/>
        <n v="8.0"/>
        <n v="1.0"/>
        <n v="7.0"/>
        <n v="5.0"/>
        <n v="4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V503" sheet="Sheet1"/>
  </cacheSource>
  <cacheFields>
    <cacheField name="Player&#10;Name" numFmtId="0">
      <sharedItems>
        <s v="Wander Franco"/>
        <s v="Luis Robert"/>
        <s v="Gavin Lux"/>
        <s v="Jo Adell"/>
        <s v="MacKenzie Gore"/>
        <s v="Jarred Kelenic"/>
        <s v="Julio Rodriguez"/>
        <s v="Jesus Luzardo"/>
        <s v="Adley Rutschman"/>
        <s v="Nate Pearson"/>
        <s v="Casey Mize"/>
        <s v="Dylan Carlson"/>
        <s v="Carter Kieboom"/>
        <s v="Andrew Vaughn"/>
        <s v="Royce Lewis"/>
        <s v="Forrest Whitley"/>
        <s v="Matt Manning"/>
        <s v="Marco Luciano"/>
        <s v="Brendan McKay"/>
        <s v="Bobby Witt Jr."/>
        <s v="C.J. Abrams"/>
        <s v="Cristian Pache"/>
        <s v="Dustin May"/>
        <s v="Luis Patino"/>
        <s v="Alex Kirilloff"/>
        <s v="Alec Bohm"/>
        <s v="Michael Kopech"/>
        <s v="A.J. Puk"/>
        <s v="Drew Waters"/>
        <s v="Jasson Dominguez"/>
        <s v="Brendan Rodgers"/>
        <s v="Kristian Robinson"/>
        <s v="Joey Bart"/>
        <s v="Spencer Howard"/>
        <s v="Vidal Brujan"/>
        <s v="Sixto Sanchez"/>
        <s v="Nick Madrigal"/>
        <s v="Riley Greene"/>
        <s v="Nolan Jones"/>
        <s v="Ian Anderson"/>
        <s v="J.J. Bleday"/>
        <s v="Nolan Gorman"/>
        <s v="Grayson Rodriguez"/>
        <s v="Jordan Groshans"/>
        <s v="Taylor Trammell"/>
        <s v="Nico Hoerner"/>
        <s v="Trevor Larnach"/>
        <s v="Tarik Skubal"/>
        <s v="Mitch Keller"/>
        <s v="Logan Gilbert"/>
        <s v="George Valera"/>
        <s v="Heliot Ramos"/>
        <s v="Alek Thomas"/>
        <s v="Matthew Liberatore"/>
        <s v="Oneil Cruz"/>
        <s v="Evan White"/>
        <s v="Ronny Mauricio"/>
        <s v="Noelvi Marte"/>
        <s v="Jeter Downs"/>
        <s v="Brennen Davis"/>
        <s v="Nick Solak"/>
        <s v="Brandon Marsh"/>
        <s v="Jazz Chisholm"/>
        <s v="Ke’Bryan Hayes"/>
        <s v="Sean Murphy"/>
        <s v="Xavier Edwards"/>
        <s v="Brusdar Graterol"/>
        <s v="Corbin Carroll"/>
        <s v="Daulton Varsho"/>
        <s v="Hunter Bishop"/>
        <s v="DL Hall"/>
        <s v="Ke'Bryan Hayes"/>
        <s v="Shane Baz"/>
        <s v="Jesus Sanchez"/>
        <s v="Triston Casas"/>
        <s v="Daniel Lynch"/>
        <s v="Deivi Garcia"/>
        <s v="Ryan Mountcastle"/>
        <s v="Orelvis Martinez"/>
        <s v="Luis Campusano"/>
        <s v="Edward Cabrera"/>
        <s v="Josiah Gray"/>
        <s v="Kyle Wright"/>
        <s v="Brailyn Marquez"/>
        <s v="Geraldo Perdomo"/>
        <s v="Hunter Greene"/>
        <s v="Brent Honeywell"/>
        <s v="Erick Pena"/>
        <s v="Josh Jung"/>
        <s v="Yoshitomo Tsutsugo"/>
        <s v="Jordan Balazovic"/>
        <s v="George Kirby"/>
        <s v="Jose Urquidy"/>
        <s v="Nick Lodolo"/>
        <s v="Keibert Ruiz"/>
        <s v="Josh Lowe"/>
        <s v="Simeon Woods Richardson"/>
        <s v="Tyler Freeman"/>
        <s v="Jordyn Adams"/>
        <s v="Jonathan India"/>
        <s v="Seth Beer"/>
        <s v="Yerry Rodriguez"/>
        <s v="Luis Matos"/>
        <s v="Luis Garcia-WAS"/>
        <s v="Clarke Schmidt"/>
        <s v="Keithron Moss"/>
        <s v="Brady Singer"/>
        <s v="Greg Jones"/>
        <s v="Kyle Lewis"/>
        <s v="Brayan Rocchio"/>
        <s v="Robert Puason"/>
        <s v="Shogo Akiyama"/>
        <s v="Aaron Bracho"/>
        <s v="Justin Dunn"/>
        <s v="Kody Hoese"/>
        <s v="Shane McClanahan"/>
        <s v="Abraham Toro"/>
        <s v="Sam Hilliard"/>
        <s v="Austin Hays"/>
        <s v="Alek Manoah"/>
        <s v="Monte Harrison"/>
        <s v="Leody Taveras"/>
        <s v="Francisco Alvarez"/>
        <s v="Jackson Kowar"/>
        <s v="Sam Huff"/>
        <s v="Jose Garcia"/>
        <s v="Tony Gonsolin"/>
        <s v="Andres Gimenez"/>
        <s v="Justus Sheffield"/>
        <s v="Gilberto Jimenez"/>
        <s v="Isaac Paredes"/>
        <s v="Bobby Dalbec"/>
        <s v="Daniel Espino"/>
        <s v="Misael Urbina"/>
        <s v="Bayron Lora"/>
        <s v="Luis Garcia-PHI"/>
        <s v="Estevan Florial"/>
        <s v="Triston McKenzie"/>
        <s v="Ethan Hankins"/>
        <s v="Khalil Lee"/>
        <s v="Matthew Allan"/>
        <s v="Brett Baty"/>
        <s v="Gabriel Arias"/>
        <s v="Adrian Morejon"/>
        <s v="Hedbert Perez"/>
        <s v="Kyle Muller"/>
        <s v="Maximo Acosta"/>
        <s v="Shea Langeliers"/>
        <s v="Jorge Mateo"/>
        <s v="Liover Peguero"/>
        <s v="Alexander Canario"/>
        <s v="Jake Fraley"/>
        <s v="Jared Oliva"/>
        <s v="Miguel Amaya"/>
        <s v="Andres Munoz"/>
        <s v="Sherten Apostel"/>
        <s v="Kris Bubic"/>
        <s v="Jhoan Duran"/>
        <s v="Luisangel Acuna"/>
        <s v="Brice Turang"/>
        <s v="Jackson Rutledge"/>
        <s v="Yusniel Diaz"/>
        <s v="Joe Ryan"/>
        <s v="James Karinchak"/>
        <s v="Luis Rodriguez"/>
        <s v="Trevor Rogers"/>
        <s v="Alec Hansen"/>
        <s v="Travis Swaggerty"/>
        <s v="Mauricio Dubon"/>
        <s v="Ronaldo Hernandez"/>
        <s v="Michael Busch"/>
        <s v="Cristian Javier"/>
        <s v="Bryson Stott"/>
        <s v="Bryse Wilson"/>
        <s v="Alexfri Planez"/>
        <s v="Ronald Bolanos"/>
        <s v="Brennan Malone"/>
        <s v="Ryan Weathers"/>
        <s v="Randy Arozarena"/>
        <s v="Hudson Head"/>
        <s v="Michael Toglia"/>
        <s v="Hans Crouse"/>
        <s v="Braxton Garrett"/>
        <s v="Brent Rooker"/>
        <s v="Miguel Vargas"/>
        <s v="Kevin Alcantara"/>
        <s v="Kameron Misner"/>
        <s v="Miguel Hiraldo"/>
        <s v="Daniel Johnson"/>
        <s v="Seth Corry"/>
        <s v="Tyler Stephenson"/>
        <s v="Cole Winn"/>
        <s v="Cole Tucker"/>
        <s v="Albert Abreu"/>
        <s v="Luis Gil"/>
        <s v="Adam Kloffenstein"/>
        <s v="Alexander Vargas"/>
        <s v="Ezequiel Duran"/>
        <s v="Mark Vientos"/>
        <s v="Jeremiah Jackson"/>
        <s v="Ryan Vilade"/>
        <s v="Andy Pages"/>
        <s v="Gabriel Rodriguez"/>
        <s v="Kevin Cron"/>
        <s v="Logan Allen"/>
        <s v="Daulton Jefferies"/>
        <s v="Keoni Cavaco"/>
        <s v="Reginald Preciado"/>
        <s v="Zack Thompson"/>
        <s v="Bobby Bradley"/>
        <s v="Heriberto Hernandez"/>
        <s v="Jake Cronenworth"/>
        <s v="Blake Walston"/>
        <s v="Lewin Diaz"/>
        <s v="Daz Cameron"/>
        <s v="Peyton Burdick"/>
        <s v="Anthony Kay"/>
        <s v="Matt Allan"/>
        <s v="Eddy Diaz"/>
        <s v="Luis Frias"/>
        <s v="Quinn Priester"/>
        <s v="Arol Vera"/>
        <s v="Jhon Diaz"/>
        <s v="Diego Cartaya"/>
        <s v="Grant Lavigne"/>
        <s v="Corbin Martin"/>
        <s v="Jon Duplantier"/>
        <s v="D'Shawn Knowles"/>
        <s v="Zack Collins"/>
        <s v="Alexander Ramirez"/>
        <s v="Luis Toribio"/>
        <s v="Ethan Small"/>
        <s v="Joey Cantillo"/>
        <s v="Tristen Lutz"/>
        <s v="Will Wilson"/>
        <s v="Bryce Ball"/>
        <s v="William Contreras"/>
        <s v="Alejandro Kirk"/>
        <s v="Emmanuel Clase"/>
        <s v="Alex De Jesus"/>
        <s v="Colton Welker"/>
        <s v="Alex Faedo"/>
        <s v="Hunter Harvey"/>
        <s v="Pavin Smith"/>
        <s v="Jarren Duran"/>
        <s v="Francisco Morales"/>
        <s v="Thomas Szapucki"/>
        <s v="Logan Webb"/>
        <s v="Adonis Medina"/>
        <s v="Parker Meadows"/>
        <s v="Eric Pardinho"/>
        <s v="Ismael Mena"/>
        <s v="Lane Thomas"/>
        <s v="Dane Dunning"/>
        <s v="Jairo Pomares"/>
        <s v="Bryan Mata"/>
        <s v="Freudis Nova"/>
        <s v="Braden Shewmake"/>
        <s v="Matt Wallner"/>
        <s v="Tucupita Marcano"/>
        <s v="Jeremy Pena"/>
        <s v="Tyler Callihan"/>
        <s v="Jahmai Jones"/>
        <s v="JJ Goss"/>
        <s v="Antonio Cabello"/>
        <s v="Joe Palumbo"/>
        <s v="Bryan Abreu"/>
        <s v="Rece Hinds"/>
        <s v="Jay Groome"/>
        <s v="Gabriel Moreno"/>
        <s v="Mason Martin"/>
        <s v="Elehuris Montero"/>
        <s v="Willi Castro"/>
        <s v="Hudson Potts"/>
        <s v="Austin Beck"/>
        <s v="Tony Santillan"/>
        <s v="Alexander Mojica"/>
        <s v="Mason Denaburg"/>
        <s v="Michel Baez"/>
        <s v="Angel Martinez"/>
        <s v="Kevin Padlo"/>
        <s v="Esteury Ruiz"/>
        <s v="Edward Olivares"/>
        <s v="Maikol Escotto"/>
        <s v="Cal Raleigh"/>
        <s v="Samuel Huff"/>
        <s v="Terrin Vavra"/>
        <s v="Kyle Isbel"/>
        <s v="Noah Song"/>
        <s v="Omar Estevez"/>
        <s v="Owen Miller"/>
        <s v="Johan Oviedo"/>
        <s v="Luis Medina"/>
        <s v="Jonathan Stiever"/>
        <s v="Canaan Smith"/>
        <s v="Aaron Schunk"/>
        <s v="Kendall Williams"/>
        <s v="Sheldon Neuse"/>
        <s v="Lucius Fox"/>
        <s v="Julio Pablo Martinez"/>
        <s v="Darwinzon Hernandez"/>
        <s v="Freddy Valdez"/>
        <s v="Bubba Thompson"/>
        <s v="Robert Dominguez"/>
        <s v="Ryan Jeffers"/>
        <s v="Wilderd Patino"/>
        <s v="Gunnar Henderson"/>
        <s v="Sean Hjelle"/>
        <s v="Nick Pratto"/>
        <s v="Bo Naylor"/>
        <s v="Connor Scott"/>
        <s v="Alejandro Pie"/>
        <s v="Michael Baumann"/>
        <s v="Tyler Ivey"/>
        <s v="Cole Roederer"/>
        <s v="Lewis Thorpe"/>
        <s v="Tahnaj Thomas"/>
        <s v="Keegan Akin"/>
        <s v="Ryan Rolison"/>
        <s v="Randy Arozarena TB"/>
        <s v="J.B. Bukauskas"/>
        <s v="Jeferson Espinal"/>
        <s v="Tucker Davidson"/>
        <s v="Victor Victor Mesa"/>
        <s v="Levi Kelly"/>
        <s v="Nick Gordon"/>
        <s v="Myles Straw"/>
        <s v="Jaylin Davis"/>
        <s v="Tirso Ornelas"/>
        <s v="Yasel Antuna"/>
        <s v="Sammy Siani"/>
        <s v="Will Benson"/>
        <s v="Logan Davidson"/>
        <s v="Seth Romero"/>
        <s v="DJ Peters"/>
        <s v="Nick Neidert"/>
        <s v="Yu Chang"/>
        <s v="Mike Siani"/>
        <s v="Jhonkensy Noel"/>
        <s v="Matt Tabor"/>
        <s v="Franklin Perez"/>
        <s v="Trejyn Fletcher"/>
        <s v="Dauri Lorenzo"/>
        <s v="Oswald Peraza"/>
        <s v="Jhon Torres"/>
        <s v="Adbert Alzolay"/>
        <s v="Brock Burke"/>
        <s v="Taylor Widener"/>
        <s v="Adam Hall"/>
        <s v="Aaron Ashby"/>
        <s v="Patrick Sandoval"/>
        <s v="Gilberto Celestino"/>
        <s v="Emmanuel Rodriguez"/>
        <s v="Rodolfo Castro"/>
        <s v="Anthony Volpe"/>
        <s v="Luis Alexander Basabe"/>
        <s v="Jeisson Rosario"/>
        <s v="Roansy Contreras"/>
        <s v="Jose Salas"/>
        <s v="Trent Deveaux"/>
        <s v="Wander Javier"/>
        <s v="Griffin Conine"/>
        <s v="Josh Wolf"/>
        <s v="Ji-Hwan Bae"/>
        <s v="Drew Mendoza"/>
        <s v="Ryan Jensen"/>
        <s v="Kendall Simmons"/>
        <s v="Blake Rutherford"/>
        <s v="Everson Pereira"/>
        <s v="Kyren Paris"/>
        <s v="Beau Burrows"/>
        <s v="Jordan Brewer"/>
        <s v="Niko Hulsizer"/>
        <s v="Elio Prado"/>
        <s v="Brady McConnell"/>
        <s v="Antoine Kelly"/>
        <s v="Chris Rodriguez"/>
        <s v="Edwin Rios"/>
        <s v="Devin Mann"/>
        <s v="Chase Strumpf"/>
        <s v="Ryan Helsley"/>
        <s v="Johan Rojas"/>
        <s v="Malcom Nunez"/>
        <s v="Nick Schnell"/>
        <s v="Mickey Moniak"/>
        <s v="Tanner Houck"/>
        <s v="Joey Wentz"/>
        <s v="Luis Garcia"/>
        <s v="Lazaro Armenteros"/>
        <s v="Thad Ward"/>
        <s v="Carlos Rodriguez"/>
        <s v="Drew Rasmussen"/>
        <s v="Wil Crowe"/>
        <s v="David Peterson"/>
        <s v="Tim Cate"/>
        <s v="Alexander Vizcaino"/>
        <s v="Andry Lara"/>
        <s v="Jack Herman"/>
        <s v="Matthew Thompson"/>
        <s v="Josh Smith"/>
        <s v="Jeremy De La Rosa"/>
        <s v="Davis Wendzel"/>
        <s v="Michael Harris"/>
        <s v="Tyler Nevin"/>
        <s v="Nasim Nunez"/>
        <s v="Nick Quintana"/>
        <s v="T.J. Sikkema"/>
        <s v="Bryant Packard"/>
        <s v="Yoendrys Gomez"/>
        <s v="Ricky Vanasco"/>
        <s v="Otto Lopez"/>
        <s v="Ronny Polanco"/>
        <s v="Kevin Made"/>
        <s v="Jack Kochanowicz"/>
        <s v="Jimmy Lewis"/>
        <s v="Brandon Williamson"/>
        <s v="Corey Ray"/>
        <s v="Anthony Alford"/>
        <s v="Andrew Knizner"/>
        <s v="Garrett Stubbs"/>
        <s v="George Feliz"/>
        <s v="Aeverson Arteaga"/>
        <s v="Randy Dobnak"/>
        <s v="Kwang-hyun Kim"/>
        <s v="Shun Yamaguchi"/>
        <s v="Kevin Ginkel"/>
        <s v="Dean Kremer"/>
        <s v="Alex Jackson"/>
        <s v="Andy Young"/>
        <s v="Shervyen Newton"/>
        <s v="Luis Oviedo"/>
        <s v="Ryan McKenna"/>
        <s v="Kevin Smith"/>
        <s v="Forrest Wall"/>
        <s v="Logan Wyatt"/>
        <s v="Greg Deichmann"/>
        <s v="Brewer Hicklen"/>
        <s v="Micker Adolfo"/>
        <s v="Jerar Encarnacion"/>
        <s v="Ivan Herrera"/>
        <s v="Seth Brown"/>
        <s v="Lolo Sanchez"/>
        <s v="Anderson Tejeda"/>
        <s v="Yunior Severino"/>
        <s v="Dominic Fletcher"/>
        <s v="Allan Cerda"/>
        <s v="Benyamin Bailey"/>
        <s v="Joshua Mears"/>
        <s v="Juan Guerrero"/>
        <s v="Matthew Lugo"/>
        <s v="Grant Holmes"/>
        <s v="Drey Jameson"/>
        <s v="Brandon Bailey"/>
        <s v="Stephen Gonsalves"/>
        <s v="Kyle Stowers"/>
        <s v="Seth Johnson"/>
        <s v="Eduardo Garcia"/>
        <s v="Adael Amador"/>
        <s v="Roberto Campos"/>
        <s v="Lenny Torres"/>
        <s v="Roberto Ramos"/>
        <s v="Chih-Jung Liu"/>
        <s v="Osiel Rodriguez"/>
        <s v="Nick Allen"/>
        <s v="Jake Rogers"/>
        <s v="Mario Feliciano"/>
        <s v="Taylor Walls"/>
        <s v="Antoni Flores"/>
        <s v="Jasseel De La Cruz"/>
        <s v="James Kaprielian"/>
        <s v="Jose De Leon"/>
        <s v="Anderson Espinoza"/>
        <s v="Jason Martin"/>
        <s v="Devin Smeltzer"/>
        <s v="Connor Wong"/>
        <s v="Chris Shaw"/>
        <s v="Pedro Martinez"/>
        <s v="Curtis Mead"/>
        <s v="Steele Walker"/>
        <s v="Nick Decker"/>
        <s v="Wenceel Perez"/>
        <s v="Brayan Buelvas"/>
        <s v="Ronnier Quintero"/>
        <s v="Jared Triolo"/>
        <s v="Austin Allen"/>
        <s v="Korey Lee"/>
        <s v="Damon Jones"/>
        <s v="Matt Canterino"/>
        <s v="Michael Plassmeyer"/>
        <s v="Colin Barber"/>
        <s v="Brenton Doyle"/>
        <s v="Jasiah Dixon"/>
        <s v="Estiven Machado"/>
        <s v="Juan Pie"/>
        <s v="Austin Cox"/>
        <s v="Jose Pastrano"/>
        <s v="Dasan Brown"/>
        <s v="Jose Soriano"/>
        <s v="Joely Rodriguez"/>
      </sharedItems>
    </cacheField>
    <cacheField name="Player&#10;Age" numFmtId="0">
      <sharedItems containsSemiMixedTypes="0" containsString="0" containsNumber="1" containsInteger="1">
        <n v="18.0"/>
        <n v="22.0"/>
        <n v="21.0"/>
        <n v="20.0"/>
        <n v="23.0"/>
        <n v="19.0"/>
        <n v="24.0"/>
        <n v="16.0"/>
        <n v="25.0"/>
        <n v="17.0"/>
        <n v="28.0"/>
        <n v="32.0"/>
        <n v="26.0"/>
        <n v="33.0"/>
        <n v="27.0"/>
      </sharedItems>
    </cacheField>
    <cacheField name="POS" numFmtId="0">
      <sharedItems containsBlank="1">
        <s v="SS"/>
        <s v="OF"/>
        <s v="SS/2B"/>
        <s v="LHP"/>
        <s v="C"/>
        <s v="RHP"/>
        <s v="1B"/>
        <s v="P"/>
        <s v="3B"/>
        <s v="2B"/>
        <s v="2B/SS"/>
        <s v="3B/SS"/>
        <s v="1B/3B"/>
        <s v="SP"/>
        <m/>
        <s v="SS/3B"/>
        <s v="INF"/>
        <s v="Setup"/>
        <s v="1B/OF"/>
        <s v="SP/RP"/>
        <s v="Closer Committee"/>
        <s v="SS/3B/2B"/>
        <s v="2B/3B"/>
        <s v="3B/1B"/>
        <s v="Bullpen"/>
        <s v="UTIL"/>
        <s v="SS/OF"/>
      </sharedItems>
    </cacheField>
    <cacheField name="Team" numFmtId="0">
      <sharedItems>
        <s v="TB"/>
        <s v="CHW"/>
        <s v="LAD"/>
        <s v="LAA"/>
        <s v="SD"/>
        <s v="SEA"/>
        <s v="OAK"/>
        <s v="BAL"/>
        <s v="TOR"/>
        <s v="DET"/>
        <s v="STL"/>
        <s v="WAS"/>
        <s v="MIN"/>
        <s v="HOU"/>
        <s v="SF"/>
        <s v="KC"/>
        <s v="ATL"/>
        <s v="PHI"/>
        <s v="NYY"/>
        <s v="COL"/>
        <s v="ARZ"/>
        <s v="MIA"/>
        <s v="CLE"/>
        <s v="CHC"/>
        <s v="PIT"/>
        <s v="NYM"/>
        <s v="BOS"/>
        <s v="TEX"/>
        <s v="CIN"/>
        <s v="MIL"/>
      </sharedItems>
    </cacheField>
    <cacheField name="Lg" numFmtId="0">
      <sharedItems>
        <s v="AL"/>
        <s v="NL"/>
      </sharedItems>
    </cacheField>
    <cacheField name="P1500&#10;Ranking" numFmtId="0">
      <sharedItems containsString="0" containsBlank="1" containsNumber="1" containsInteger="1">
        <n v="1.0"/>
        <n v="3.0"/>
        <n v="4.0"/>
        <n v="2.0"/>
        <n v="5.0"/>
        <n v="10.0"/>
        <n v="8.0"/>
        <n v="11.0"/>
        <n v="9.0"/>
        <n v="14.0"/>
        <n v="7.0"/>
        <n v="17.0"/>
        <n v="13.0"/>
        <n v="16.0"/>
        <n v="6.0"/>
        <n v="15.0"/>
        <n v="19.0"/>
        <n v="27.0"/>
        <n v="21.0"/>
        <n v="20.0"/>
        <n v="32.0"/>
        <n v="22.0"/>
        <n v="33.0"/>
        <n v="31.0"/>
        <n v="12.0"/>
        <n v="24.0"/>
        <n v="25.0"/>
        <n v="34.0"/>
        <n v="18.0"/>
        <n v="47.0"/>
        <n v="30.0"/>
        <n v="35.0"/>
        <n v="23.0"/>
        <n v="55.0"/>
        <n v="26.0"/>
        <n v="28.0"/>
        <n v="39.0"/>
        <n v="40.0"/>
        <n v="43.0"/>
        <n v="36.0"/>
        <n v="41.0"/>
        <n v="37.0"/>
        <n v="38.0"/>
        <n v="48.0"/>
        <n v="29.0"/>
        <n v="44.0"/>
        <n v="45.0"/>
        <n v="78.0"/>
        <n v="52.0"/>
        <n v="53.0"/>
        <n v="57.0"/>
        <n v="42.0"/>
        <n v="56.0"/>
        <n v="50.0"/>
        <n v="65.0"/>
        <n v="75.0"/>
        <n v="66.0"/>
        <n v="86.0"/>
        <n v="69.0"/>
        <n v="89.0"/>
        <n v="109.0"/>
        <n v="112.0"/>
        <n v="51.0"/>
        <m/>
        <n v="70.0"/>
        <n v="54.0"/>
        <n v="59.0"/>
        <n v="80.0"/>
        <n v="81.0"/>
        <n v="72.0"/>
        <n v="67.0"/>
        <n v="49.0"/>
        <n v="64.0"/>
        <n v="46.0"/>
        <n v="76.0"/>
        <n v="77.0"/>
        <n v="61.0"/>
        <n v="63.0"/>
        <n v="107.0"/>
        <n v="92.0"/>
        <n v="93.0"/>
        <n v="83.0"/>
        <n v="58.0"/>
        <n v="127.0"/>
        <n v="105.0"/>
        <n v="60.0"/>
        <n v="73.0"/>
        <n v="79.0"/>
        <n v="84.0"/>
        <n v="142.0"/>
        <n v="87.0"/>
        <n v="68.0"/>
        <n v="130.0"/>
        <n v="85.0"/>
        <n v="110.0"/>
        <n v="62.0"/>
        <n v="99.0"/>
        <n v="71.0"/>
        <n v="121.0"/>
        <n v="74.0"/>
        <n v="119.0"/>
        <n v="94.0"/>
        <n v="117.0"/>
        <n v="103.0"/>
        <n v="82.0"/>
        <n v="104.0"/>
        <n v="126.0"/>
        <n v="95.0"/>
        <n v="114.0"/>
        <n v="113.0"/>
        <n v="125.0"/>
        <n v="151.0"/>
        <n v="100.0"/>
        <n v="124.0"/>
        <n v="102.0"/>
        <n v="116.0"/>
        <n v="129.0"/>
        <n v="98.0"/>
        <n v="97.0"/>
        <n v="90.0"/>
        <n v="108.0"/>
        <n v="96.0"/>
        <n v="146.0"/>
        <n v="118.0"/>
        <n v="91.0"/>
        <n v="137.0"/>
        <n v="149.0"/>
        <n v="123.0"/>
        <n v="120.0"/>
        <n v="155.0"/>
        <n v="158.0"/>
        <n v="88.0"/>
        <n v="163.0"/>
        <n v="139.0"/>
        <n v="145.0"/>
        <n v="111.0"/>
        <n v="101.0"/>
        <n v="106.0"/>
        <n v="115.0"/>
        <n v="143.0"/>
        <n v="128.0"/>
        <n v="122.0"/>
        <n v="133.0"/>
        <n v="141.0"/>
        <n v="131.0"/>
        <n v="170.0"/>
        <n v="138.0"/>
        <n v="171.0"/>
        <n v="167.0"/>
        <n v="168.0"/>
        <n v="160.0"/>
        <n v="157.0"/>
        <n v="169.0"/>
        <n v="148.0"/>
        <n v="140.0"/>
        <n v="154.0"/>
        <n v="165.0"/>
        <n v="134.0"/>
        <n v="166.0"/>
        <n v="135.0"/>
        <n v="172.0"/>
        <n v="132.0"/>
        <n v="161.0"/>
        <n v="153.0"/>
        <n v="164.0"/>
        <n v="162.0"/>
        <n v="152.0"/>
        <n v="147.0"/>
        <n v="159.0"/>
        <n v="144.0"/>
        <n v="150.0"/>
        <n v="136.0"/>
        <n v="156.0"/>
      </sharedItems>
    </cacheField>
    <cacheField name="P365&#10;Ranking" numFmtId="0">
      <sharedItems containsString="0" containsBlank="1" containsNumber="1" containsInteger="1">
        <n v="1.0"/>
        <n v="5.0"/>
        <n v="3.0"/>
        <n v="2.0"/>
        <n v="4.0"/>
        <n v="8.0"/>
        <n v="6.0"/>
        <n v="13.0"/>
        <n v="15.0"/>
        <n v="21.0"/>
        <n v="19.0"/>
        <n v="17.0"/>
        <n v="20.0"/>
        <n v="16.0"/>
        <n v="9.0"/>
        <n v="7.0"/>
        <n v="29.0"/>
        <n v="14.0"/>
        <n v="28.0"/>
        <n v="35.0"/>
        <n v="53.0"/>
        <n v="11.0"/>
        <n v="30.0"/>
        <n v="45.0"/>
        <n v="10.0"/>
        <n v="34.0"/>
        <n v="27.0"/>
        <n v="36.0"/>
        <n v="23.0"/>
        <n v="38.0"/>
        <n v="47.0"/>
        <n v="12.0"/>
        <n v="81.0"/>
        <n v="41.0"/>
        <n v="26.0"/>
        <n v="40.0"/>
        <n v="85.0"/>
        <n v="58.0"/>
        <n v="32.0"/>
        <n v="50.0"/>
        <n v="52.0"/>
        <n v="48.0"/>
        <n v="56.0"/>
        <n v="51.0"/>
        <n v="18.0"/>
        <n v="22.0"/>
        <n v="39.0"/>
        <n v="97.0"/>
        <n v="65.0"/>
        <n v="66.0"/>
        <n v="31.0"/>
        <n v="37.0"/>
        <n v="54.0"/>
        <n v="59.0"/>
        <n v="82.0"/>
        <n v="60.0"/>
        <n v="24.0"/>
        <n v="63.0"/>
        <n v="57.0"/>
        <n v="25.0"/>
        <n v="55.0"/>
        <n v="69.0"/>
        <n v="80.0"/>
        <m/>
        <n v="102.0"/>
        <n v="49.0"/>
        <n v="106.0"/>
        <n v="124.0"/>
        <n v="100.0"/>
        <n v="71.0"/>
        <n v="44.0"/>
        <n v="62.0"/>
        <n v="42.0"/>
        <n v="33.0"/>
        <n v="67.0"/>
        <n v="95.0"/>
        <n v="46.0"/>
        <n v="77.0"/>
        <n v="104.0"/>
        <n v="91.0"/>
        <n v="90.0"/>
        <n v="79.0"/>
        <n v="190.0"/>
        <n v="171.0"/>
        <n v="64.0"/>
        <n v="103.0"/>
        <n v="75.0"/>
        <n v="116.0"/>
        <n v="168.0"/>
        <n v="84.0"/>
        <n v="89.0"/>
        <n v="78.0"/>
        <n v="125.0"/>
        <n v="134.0"/>
        <n v="113.0"/>
        <n v="43.0"/>
        <n v="68.0"/>
        <n v="93.0"/>
        <n v="101.0"/>
        <n v="166.0"/>
        <n v="61.0"/>
        <n v="105.0"/>
        <n v="145.0"/>
        <n v="169.0"/>
        <n v="72.0"/>
        <n v="127.0"/>
        <n v="180.0"/>
        <n v="70.0"/>
        <n v="159.0"/>
        <n v="160.0"/>
        <n v="128.0"/>
        <n v="187.0"/>
        <n v="136.0"/>
        <n v="148.0"/>
        <n v="88.0"/>
        <n v="86.0"/>
        <n v="158.0"/>
        <n v="131.0"/>
        <n v="111.0"/>
        <n v="76.0"/>
        <n v="92.0"/>
        <n v="112.0"/>
        <n v="109.0"/>
        <n v="135.0"/>
        <n v="149.0"/>
        <n v="118.0"/>
        <n v="74.0"/>
        <n v="123.0"/>
        <n v="73.0"/>
        <n v="174.0"/>
        <n v="130.0"/>
        <n v="139.0"/>
        <n v="164.0"/>
        <n v="183.0"/>
        <n v="99.0"/>
        <n v="83.0"/>
        <n v="162.0"/>
        <n v="137.0"/>
        <n v="96.0"/>
        <n v="132.0"/>
        <n v="94.0"/>
        <n v="165.0"/>
        <n v="150.0"/>
        <n v="151.0"/>
        <n v="87.0"/>
        <n v="153.0"/>
        <n v="144.0"/>
        <n v="146.0"/>
        <n v="200.0"/>
        <n v="194.0"/>
        <n v="181.0"/>
        <n v="110.0"/>
        <n v="176.0"/>
        <n v="115.0"/>
        <n v="108.0"/>
        <n v="175.0"/>
        <n v="182.0"/>
        <n v="126.0"/>
        <n v="157.0"/>
        <n v="114.0"/>
        <n v="177.0"/>
        <n v="197.0"/>
        <n v="184.0"/>
        <n v="98.0"/>
        <n v="170.0"/>
        <n v="119.0"/>
        <n v="161.0"/>
        <n v="147.0"/>
        <n v="163.0"/>
        <n v="117.0"/>
        <n v="186.0"/>
        <n v="178.0"/>
        <n v="195.0"/>
        <n v="196.0"/>
        <n v="133.0"/>
        <n v="140.0"/>
        <n v="142.0"/>
        <n v="172.0"/>
        <n v="122.0"/>
        <n v="141.0"/>
        <n v="107.0"/>
        <n v="156.0"/>
        <n v="138.0"/>
        <n v="120.0"/>
        <n v="155.0"/>
        <n v="179.0"/>
        <n v="198.0"/>
        <n v="121.0"/>
        <n v="193.0"/>
        <n v="192.0"/>
        <n v="152.0"/>
        <n v="129.0"/>
        <n v="188.0"/>
        <n v="173.0"/>
        <n v="167.0"/>
        <n v="191.0"/>
        <n v="199.0"/>
        <n v="189.0"/>
        <n v="185.0"/>
        <n v="143.0"/>
        <n v="154.0"/>
      </sharedItems>
    </cacheField>
    <cacheField name="P-Live&#10;Rank" numFmtId="0">
      <sharedItems containsString="0" containsBlank="1" containsNumber="1" containsInteger="1">
        <n v="1.0"/>
        <n v="2.0"/>
        <n v="4.0"/>
        <n v="3.0"/>
        <n v="9.0"/>
        <n v="5.0"/>
        <n v="6.0"/>
        <n v="11.0"/>
        <n v="21.0"/>
        <n v="25.0"/>
        <n v="32.0"/>
        <n v="20.0"/>
        <n v="8.0"/>
        <n v="14.0"/>
        <n v="17.0"/>
        <n v="18.0"/>
        <n v="7.0"/>
        <n v="45.0"/>
        <n v="30.0"/>
        <n v="13.0"/>
        <n v="49.0"/>
        <n v="37.0"/>
        <n v="29.0"/>
        <n v="23.0"/>
        <n v="16.0"/>
        <n v="22.0"/>
        <n v="27.0"/>
        <n v="26.0"/>
        <n v="15.0"/>
        <n v="38.0"/>
        <n v="12.0"/>
        <n v="86.0"/>
        <n v="28.0"/>
        <n v="19.0"/>
        <n v="54.0"/>
        <n v="52.0"/>
        <n v="41.0"/>
        <n v="40.0"/>
        <m/>
        <n v="35.0"/>
        <n v="50.0"/>
        <n v="60.0"/>
        <n v="34.0"/>
        <n v="75.0"/>
        <n v="44.0"/>
        <n v="24.0"/>
        <n v="61.0"/>
        <n v="66.0"/>
        <n v="57.0"/>
        <n v="67.0"/>
        <n v="51.0"/>
        <n v="47.0"/>
        <n v="39.0"/>
        <n v="31.0"/>
        <n v="55.0"/>
        <n v="36.0"/>
        <n v="43.0"/>
        <n v="42.0"/>
        <n v="62.0"/>
        <n v="46.0"/>
        <n v="48.0"/>
        <n v="83.0"/>
        <n v="82.0"/>
        <n v="88.0"/>
        <n v="33.0"/>
        <n v="59.0"/>
        <n v="68.0"/>
        <n v="73.0"/>
        <n v="81.0"/>
        <n v="97.0"/>
        <n v="63.0"/>
        <n v="76.0"/>
        <n v="90.0"/>
        <n v="71.0"/>
        <n v="56.0"/>
        <n v="98.0"/>
        <n v="79.0"/>
        <n v="89.0"/>
        <n v="70.0"/>
        <n v="65.0"/>
        <n v="80.0"/>
        <n v="58.0"/>
        <n v="78.0"/>
        <n v="72.0"/>
        <n v="77.0"/>
        <n v="84.0"/>
        <n v="94.0"/>
        <n v="85.0"/>
        <n v="64.0"/>
        <n v="53.0"/>
        <n v="100.0"/>
        <n v="74.0"/>
        <n v="95.0"/>
        <n v="69.0"/>
        <n v="87.0"/>
        <n v="96.0"/>
        <n v="92.0"/>
        <n v="99.0"/>
        <n v="93.0"/>
        <n v="91.0"/>
      </sharedItems>
    </cacheField>
    <cacheField name="BP&#10;Ranking" numFmtId="0">
      <sharedItems containsString="0" containsBlank="1" containsNumber="1" containsInteger="1">
        <n v="1.0"/>
        <n v="6.0"/>
        <n v="3.0"/>
        <n v="2.0"/>
        <n v="5.0"/>
        <n v="7.0"/>
        <n v="10.0"/>
        <n v="9.0"/>
        <n v="4.0"/>
        <n v="19.0"/>
        <n v="12.0"/>
        <n v="18.0"/>
        <n v="11.0"/>
        <n v="31.0"/>
        <n v="21.0"/>
        <n v="26.0"/>
        <n v="47.0"/>
        <n v="14.0"/>
        <n v="28.0"/>
        <n v="29.0"/>
        <n v="33.0"/>
        <n v="22.0"/>
        <n v="8.0"/>
        <n v="15.0"/>
        <n v="86.0"/>
        <n v="40.0"/>
        <n v="20.0"/>
        <n v="17.0"/>
        <n v="42.0"/>
        <n v="46.0"/>
        <n v="56.0"/>
        <n v="16.0"/>
        <n v="25.0"/>
        <n v="36.0"/>
        <n v="73.0"/>
        <n v="27.0"/>
        <n v="13.0"/>
        <n v="49.0"/>
        <n v="66.0"/>
        <n v="38.0"/>
        <n v="35.0"/>
        <n v="23.0"/>
        <n v="45.0"/>
        <n v="43.0"/>
        <n v="69.0"/>
        <n v="41.0"/>
        <n v="85.0"/>
        <n v="76.0"/>
        <n v="53.0"/>
        <n v="39.0"/>
        <n v="58.0"/>
        <n v="34.0"/>
        <n v="54.0"/>
        <n v="50.0"/>
        <n v="55.0"/>
        <n v="62.0"/>
        <n v="48.0"/>
        <m/>
        <n v="92.0"/>
        <n v="74.0"/>
        <n v="51.0"/>
        <n v="52.0"/>
        <n v="44.0"/>
        <n v="95.0"/>
        <n v="32.0"/>
        <n v="87.0"/>
        <n v="68.0"/>
        <n v="63.0"/>
        <n v="30.0"/>
        <n v="80.0"/>
        <n v="93.0"/>
        <n v="24.0"/>
        <n v="57.0"/>
        <n v="67.0"/>
        <n v="97.0"/>
        <n v="61.0"/>
        <n v="89.0"/>
        <n v="84.0"/>
        <n v="91.0"/>
        <n v="70.0"/>
        <n v="82.0"/>
        <n v="59.0"/>
        <n v="79.0"/>
        <n v="72.0"/>
        <n v="64.0"/>
        <n v="98.0"/>
        <n v="71.0"/>
        <n v="83.0"/>
        <n v="37.0"/>
        <n v="88.0"/>
        <n v="81.0"/>
        <n v="90.0"/>
        <n v="94.0"/>
        <n v="75.0"/>
        <n v="60.0"/>
        <n v="77.0"/>
        <n v="78.0"/>
        <n v="96.0"/>
        <n v="101.0"/>
        <n v="65.0"/>
        <n v="99.0"/>
        <n v="100.0"/>
      </sharedItems>
    </cacheField>
    <cacheField name="Razz&#10;Ranking" numFmtId="0">
      <sharedItems containsString="0" containsBlank="1" containsNumber="1" containsInteger="1">
        <n v="1.0"/>
        <n v="2.0"/>
        <n v="4.0"/>
        <n v="3.0"/>
        <n v="9.0"/>
        <n v="12.0"/>
        <n v="6.0"/>
        <n v="15.0"/>
        <n v="19.0"/>
        <n v="25.0"/>
        <n v="33.0"/>
        <n v="11.0"/>
        <n v="28.0"/>
        <n v="13.0"/>
        <n v="17.0"/>
        <n v="29.0"/>
        <n v="34.0"/>
        <n v="7.0"/>
        <n v="27.0"/>
        <n v="21.0"/>
        <n v="5.0"/>
        <n v="52.0"/>
        <n v="32.0"/>
        <n v="36.0"/>
        <n v="23.0"/>
        <n v="24.0"/>
        <n v="47.0"/>
        <n v="31.0"/>
        <n v="51.0"/>
        <n v="8.0"/>
        <n v="65.0"/>
        <n v="14.0"/>
        <n v="48.0"/>
        <n v="26.0"/>
        <n v="10.0"/>
        <n v="75.0"/>
        <n v="35.0"/>
        <n v="70.0"/>
        <m/>
        <n v="94.0"/>
        <n v="76.0"/>
        <n v="71.0"/>
        <n v="93.0"/>
        <n v="61.0"/>
        <n v="58.0"/>
        <n v="42.0"/>
        <n v="30.0"/>
        <n v="50.0"/>
        <n v="74.0"/>
        <n v="62.0"/>
        <n v="16.0"/>
        <n v="22.0"/>
        <n v="89.0"/>
        <n v="40.0"/>
        <n v="46.0"/>
        <n v="20.0"/>
        <n v="38.0"/>
        <n v="45.0"/>
        <n v="43.0"/>
        <n v="41.0"/>
        <n v="18.0"/>
        <n v="84.0"/>
        <n v="95.0"/>
        <n v="91.0"/>
        <n v="72.0"/>
        <n v="73.0"/>
        <n v="37.0"/>
        <n v="83.0"/>
        <n v="66.0"/>
        <n v="81.0"/>
        <n v="55.0"/>
        <n v="59.0"/>
        <n v="53.0"/>
        <n v="80.0"/>
        <n v="63.0"/>
        <n v="39.0"/>
        <n v="100.0"/>
        <n v="69.0"/>
        <n v="57.0"/>
        <n v="54.0"/>
        <n v="44.0"/>
        <n v="82.0"/>
        <n v="49.0"/>
        <n v="67.0"/>
        <n v="60.0"/>
        <n v="79.0"/>
        <n v="64.0"/>
        <n v="92.0"/>
        <n v="78.0"/>
        <n v="86.0"/>
        <n v="88.0"/>
        <n v="85.0"/>
        <n v="98.0"/>
        <n v="90.0"/>
        <n v="97.0"/>
        <n v="77.0"/>
        <n v="68.0"/>
        <n v="56.0"/>
        <n v="96.0"/>
        <n v="99.0"/>
        <n v="87.0"/>
      </sharedItems>
    </cacheField>
    <cacheField name="MLBPRanking" numFmtId="0">
      <sharedItems containsString="0" containsBlank="1" containsNumber="1" containsInteger="1">
        <n v="1.0"/>
        <n v="3.0"/>
        <n v="2.0"/>
        <n v="6.0"/>
        <n v="5.0"/>
        <n v="11.0"/>
        <n v="18.0"/>
        <n v="12.0"/>
        <n v="4.0"/>
        <n v="8.0"/>
        <n v="7.0"/>
        <n v="17.0"/>
        <n v="21.0"/>
        <n v="16.0"/>
        <n v="9.0"/>
        <n v="19.0"/>
        <n v="24.0"/>
        <n v="35.0"/>
        <n v="15.0"/>
        <n v="10.0"/>
        <n v="25.0"/>
        <n v="13.0"/>
        <n v="23.0"/>
        <n v="27.0"/>
        <n v="32.0"/>
        <n v="30.0"/>
        <n v="20.0"/>
        <n v="60.0"/>
        <n v="26.0"/>
        <n v="54.0"/>
        <n v="29.0"/>
        <n v="43.0"/>
        <n v="14.0"/>
        <n v="34.0"/>
        <n v="45.0"/>
        <n v="22.0"/>
        <n v="40.0"/>
        <n v="31.0"/>
        <n v="42.0"/>
        <n v="37.0"/>
        <n v="28.0"/>
        <n v="47.0"/>
        <n v="36.0"/>
        <n v="75.0"/>
        <n v="57.0"/>
        <n v="51.0"/>
        <n v="81.0"/>
        <n v="46.0"/>
        <n v="39.0"/>
        <n v="38.0"/>
        <m/>
        <n v="65.0"/>
        <n v="49.0"/>
        <n v="58.0"/>
        <n v="64.0"/>
        <n v="56.0"/>
        <n v="62.0"/>
        <n v="44.0"/>
        <n v="78.0"/>
        <n v="79.0"/>
        <n v="66.0"/>
        <n v="33.0"/>
        <n v="72.0"/>
        <n v="83.0"/>
        <n v="89.0"/>
        <n v="76.0"/>
        <n v="71.0"/>
        <n v="69.0"/>
        <n v="41.0"/>
        <n v="90.0"/>
        <n v="80.0"/>
        <n v="77.0"/>
        <n v="61.0"/>
        <n v="92.0"/>
        <n v="94.0"/>
        <n v="50.0"/>
        <n v="85.0"/>
        <n v="67.0"/>
        <n v="52.0"/>
        <n v="68.0"/>
        <n v="82.0"/>
        <n v="53.0"/>
        <n v="91.0"/>
        <n v="55.0"/>
        <n v="86.0"/>
        <n v="100.0"/>
        <n v="48.0"/>
        <n v="73.0"/>
        <n v="98.0"/>
        <n v="96.0"/>
        <n v="97.0"/>
        <n v="88.0"/>
        <n v="59.0"/>
        <n v="63.0"/>
        <n v="74.0"/>
        <n v="84.0"/>
        <n v="93.0"/>
        <n v="70.0"/>
        <n v="95.0"/>
        <n v="87.0"/>
        <n v="99.0"/>
      </sharedItems>
    </cacheField>
    <cacheField name="FG&#10;Ranking" numFmtId="0">
      <sharedItems containsString="0" containsBlank="1" containsNumber="1" containsInteger="1">
        <n v="1.0"/>
        <n v="7.0"/>
        <n v="2.0"/>
        <n v="4.0"/>
        <n v="3.0"/>
        <n v="11.0"/>
        <n v="9.0"/>
        <n v="6.0"/>
        <n v="5.0"/>
        <n v="8.0"/>
        <n v="16.0"/>
        <n v="39.0"/>
        <n v="21.0"/>
        <n v="37.0"/>
        <n v="13.0"/>
        <n v="15.0"/>
        <n v="12.0"/>
        <n v="24.0"/>
        <n v="17.0"/>
        <n v="23.0"/>
        <n v="22.0"/>
        <n v="20.0"/>
        <n v="14.0"/>
        <n v="18.0"/>
        <n v="58.0"/>
        <n v="56.0"/>
        <n v="19.0"/>
        <n v="25.0"/>
        <n v="43.0"/>
        <n v="49.0"/>
        <n v="31.0"/>
        <n v="28.0"/>
        <n v="10.0"/>
        <n v="26.0"/>
        <n v="27.0"/>
        <n v="48.0"/>
        <n v="41.0"/>
        <n v="52.0"/>
        <n v="54.0"/>
        <n v="44.0"/>
        <n v="51.0"/>
        <n v="38.0"/>
        <n v="29.0"/>
        <n v="80.0"/>
        <n v="69.0"/>
        <n v="46.0"/>
        <n v="55.0"/>
        <n v="53.0"/>
        <n v="34.0"/>
        <n v="45.0"/>
        <n v="84.0"/>
        <n v="68.0"/>
        <n v="70.0"/>
        <n v="94.0"/>
        <n v="32.0"/>
        <n v="64.0"/>
        <n v="35.0"/>
        <m/>
        <n v="47.0"/>
        <n v="50.0"/>
        <n v="36.0"/>
        <n v="33.0"/>
        <n v="62.0"/>
        <n v="75.0"/>
        <n v="99.0"/>
        <n v="59.0"/>
        <n v="86.0"/>
        <n v="30.0"/>
        <n v="96.0"/>
        <n v="57.0"/>
        <n v="72.0"/>
        <n v="42.0"/>
        <n v="89.0"/>
        <n v="40.0"/>
        <n v="66.0"/>
        <n v="67.0"/>
        <n v="95.0"/>
        <n v="91.0"/>
        <n v="77.0"/>
        <n v="71.0"/>
        <n v="74.0"/>
        <n v="92.0"/>
        <n v="88.0"/>
        <n v="60.0"/>
        <n v="76.0"/>
        <n v="93.0"/>
        <n v="79.0"/>
        <n v="97.0"/>
        <n v="87.0"/>
        <n v="82.0"/>
        <n v="83.0"/>
        <n v="98.0"/>
        <n v="65.0"/>
        <n v="63.0"/>
        <n v="61.0"/>
        <n v="100.0"/>
        <n v="81.0"/>
        <n v="73.0"/>
        <n v="90.0"/>
        <n v="85.0"/>
        <n v="78.0"/>
      </sharedItems>
    </cacheField>
    <cacheField name="BA&#10;Ranking" numFmtId="0">
      <sharedItems containsString="0" containsBlank="1" containsNumber="1" containsInteger="1">
        <n v="1.0"/>
        <n v="2.0"/>
        <n v="4.0"/>
        <n v="3.0"/>
        <n v="6.0"/>
        <n v="11.0"/>
        <n v="8.0"/>
        <n v="9.0"/>
        <n v="5.0"/>
        <n v="7.0"/>
        <n v="13.0"/>
        <n v="10.0"/>
        <n v="15.0"/>
        <n v="30.0"/>
        <n v="26.0"/>
        <n v="25.0"/>
        <n v="17.0"/>
        <n v="19.0"/>
        <n v="14.0"/>
        <n v="24.0"/>
        <n v="22.0"/>
        <n v="12.0"/>
        <n v="20.0"/>
        <n v="18.0"/>
        <n v="31.0"/>
        <n v="28.0"/>
        <n v="33.0"/>
        <n v="21.0"/>
        <n v="36.0"/>
        <n v="38.0"/>
        <n v="27.0"/>
        <n v="74.0"/>
        <n v="32.0"/>
        <n v="23.0"/>
        <n v="51.0"/>
        <n v="16.0"/>
        <n v="48.0"/>
        <n v="49.0"/>
        <n v="50.0"/>
        <n v="44.0"/>
        <n v="46.0"/>
        <n v="55.0"/>
        <n v="35.0"/>
        <n v="29.0"/>
        <n v="73.0"/>
        <n v="40.0"/>
        <n v="45.0"/>
        <n v="34.0"/>
        <n v="52.0"/>
        <n v="59.0"/>
        <m/>
        <n v="63.0"/>
        <n v="87.0"/>
        <n v="42.0"/>
        <n v="57.0"/>
        <n v="54.0"/>
        <n v="66.0"/>
        <n v="92.0"/>
        <n v="86.0"/>
        <n v="94.0"/>
        <n v="43.0"/>
        <n v="88.0"/>
        <n v="41.0"/>
        <n v="85.0"/>
        <n v="60.0"/>
        <n v="90.0"/>
        <n v="53.0"/>
        <n v="47.0"/>
        <n v="56.0"/>
        <n v="71.0"/>
        <n v="58.0"/>
        <n v="70.0"/>
        <n v="39.0"/>
        <n v="65.0"/>
        <n v="79.0"/>
        <n v="68.0"/>
        <n v="84.0"/>
        <n v="64.0"/>
        <n v="37.0"/>
        <n v="72.0"/>
        <n v="76.0"/>
        <n v="80.0"/>
        <n v="93.0"/>
        <n v="95.0"/>
        <n v="77.0"/>
        <n v="81.0"/>
        <n v="61.0"/>
        <n v="69.0"/>
        <n v="91.0"/>
        <n v="62.0"/>
        <n v="83.0"/>
        <n v="67.0"/>
        <n v="78.0"/>
        <n v="99.0"/>
        <n v="82.0"/>
        <n v="100.0"/>
        <n v="75.0"/>
        <n v="89.0"/>
        <n v="96.0"/>
        <n v="98.0"/>
        <n v="97.0"/>
      </sharedItems>
    </cacheField>
    <cacheField name="SickelsRank" numFmtId="0">
      <sharedItems containsString="0" containsBlank="1" containsNumber="1" containsInteger="1">
        <n v="1.0"/>
        <n v="3.0"/>
        <n v="4.0"/>
        <n v="6.0"/>
        <n v="2.0"/>
        <n v="12.0"/>
        <n v="10.0"/>
        <n v="13.0"/>
        <n v="7.0"/>
        <n v="9.0"/>
        <n v="5.0"/>
        <n v="21.0"/>
        <n v="16.0"/>
        <n v="24.0"/>
        <n v="15.0"/>
        <n v="32.0"/>
        <n v="18.0"/>
        <n v="73.0"/>
        <n v="8.0"/>
        <n v="22.0"/>
        <n v="39.0"/>
        <n v="11.0"/>
        <n v="14.0"/>
        <n v="29.0"/>
        <n v="25.0"/>
        <n v="19.0"/>
        <n v="34.0"/>
        <n v="27.0"/>
        <n v="30.0"/>
        <m/>
        <n v="17.0"/>
        <n v="23.0"/>
        <n v="51.0"/>
        <n v="55.0"/>
        <n v="20.0"/>
        <n v="47.0"/>
        <n v="40.0"/>
        <n v="48.0"/>
        <n v="26.0"/>
        <n v="33.0"/>
        <n v="53.0"/>
        <n v="37.0"/>
        <n v="60.0"/>
        <n v="41.0"/>
        <n v="68.0"/>
        <n v="82.0"/>
        <n v="42.0"/>
        <n v="28.0"/>
        <n v="49.0"/>
        <n v="81.0"/>
        <n v="92.0"/>
        <n v="43.0"/>
        <n v="91.0"/>
        <n v="79.0"/>
        <n v="72.0"/>
        <n v="95.0"/>
        <n v="46.0"/>
        <n v="99.0"/>
        <n v="44.0"/>
        <n v="56.0"/>
        <n v="45.0"/>
        <n v="88.0"/>
        <n v="65.0"/>
        <n v="63.0"/>
        <n v="35.0"/>
        <n v="76.0"/>
        <n v="38.0"/>
        <n v="97.0"/>
        <n v="102.0"/>
        <n v="89.0"/>
        <n v="59.0"/>
        <n v="50.0"/>
        <n v="87.0"/>
        <n v="84.0"/>
        <n v="36.0"/>
        <n v="58.0"/>
        <n v="80.0"/>
        <n v="61.0"/>
        <n v="71.0"/>
        <n v="77.0"/>
        <n v="31.0"/>
        <n v="70.0"/>
        <n v="96.0"/>
        <n v="103.0"/>
        <n v="101.0"/>
        <n v="66.0"/>
        <n v="52.0"/>
        <n v="85.0"/>
        <n v="83.0"/>
        <n v="78.0"/>
        <n v="98.0"/>
        <n v="54.0"/>
        <n v="93.0"/>
        <n v="75.0"/>
        <n v="64.0"/>
        <n v="90.0"/>
        <n v="105.0"/>
        <n v="57.0"/>
        <n v="62.0"/>
        <n v="74.0"/>
        <n v="67.0"/>
        <n v="69.0"/>
        <n v="94.0"/>
        <n v="104.0"/>
        <n v="100.0"/>
        <n v="86.0"/>
      </sharedItems>
    </cacheField>
    <cacheField name="CBS&#10;Rank" numFmtId="0">
      <sharedItems containsString="0" containsBlank="1" containsNumber="1" containsInteger="1">
        <n v="1.0"/>
        <n v="2.0"/>
        <n v="4.0"/>
        <n v="5.0"/>
        <n v="6.0"/>
        <n v="11.0"/>
        <n v="21.0"/>
        <n v="3.0"/>
        <n v="13.0"/>
        <n v="15.0"/>
        <n v="7.0"/>
        <n v="19.0"/>
        <n v="8.0"/>
        <n v="12.0"/>
        <n v="20.0"/>
        <n v="16.0"/>
        <n v="26.0"/>
        <n v="53.0"/>
        <n v="22.0"/>
        <n v="32.0"/>
        <n v="25.0"/>
        <n v="24.0"/>
        <n v="34.0"/>
        <n v="31.0"/>
        <n v="9.0"/>
        <n v="10.0"/>
        <n v="14.0"/>
        <n v="23.0"/>
        <n v="38.0"/>
        <n v="52.0"/>
        <n v="17.0"/>
        <n v="54.0"/>
        <n v="18.0"/>
        <n v="46.0"/>
        <n v="61.0"/>
        <n v="29.0"/>
        <n v="42.0"/>
        <n v="39.0"/>
        <n v="28.0"/>
        <n v="27.0"/>
        <n v="33.0"/>
        <n v="35.0"/>
        <n v="40.0"/>
        <n v="50.0"/>
        <n v="49.0"/>
        <n v="45.0"/>
        <n v="48.0"/>
        <n v="37.0"/>
        <n v="30.0"/>
        <n v="47.0"/>
        <m/>
        <n v="51.0"/>
        <n v="41.0"/>
        <n v="56.0"/>
        <n v="66.0"/>
        <n v="83.0"/>
        <n v="77.0"/>
        <n v="58.0"/>
        <n v="86.0"/>
        <n v="82.0"/>
        <n v="44.0"/>
        <n v="62.0"/>
        <n v="36.0"/>
        <n v="90.0"/>
        <n v="65.0"/>
        <n v="89.0"/>
        <n v="70.0"/>
        <n v="74.0"/>
        <n v="75.0"/>
        <n v="81.0"/>
        <n v="57.0"/>
        <n v="68.0"/>
        <n v="43.0"/>
        <n v="69.0"/>
        <n v="67.0"/>
        <n v="84.0"/>
        <n v="59.0"/>
        <n v="76.0"/>
        <n v="55.0"/>
        <n v="60.0"/>
        <n v="96.0"/>
        <n v="87.0"/>
        <n v="80.0"/>
        <n v="64.0"/>
        <n v="63.0"/>
        <n v="71.0"/>
        <n v="85.0"/>
        <n v="97.0"/>
        <n v="99.0"/>
        <n v="95.0"/>
        <n v="93.0"/>
        <n v="88.0"/>
        <n v="79.0"/>
        <n v="78.0"/>
        <n v="94.0"/>
        <n v="92.0"/>
        <n v="72.0"/>
        <n v="73.0"/>
        <n v="98.0"/>
        <n v="91.0"/>
        <n v="100.0"/>
      </sharedItems>
    </cacheField>
    <cacheField name="P361&#10;Ranking" numFmtId="0">
      <sharedItems containsString="0" containsBlank="1" containsNumber="1" containsInteger="1">
        <n v="1.0"/>
        <n v="4.0"/>
        <n v="2.0"/>
        <n v="3.0"/>
        <n v="5.0"/>
        <n v="7.0"/>
        <n v="8.0"/>
        <n v="11.0"/>
        <n v="6.0"/>
        <n v="9.0"/>
        <n v="16.0"/>
        <n v="15.0"/>
        <n v="23.0"/>
        <n v="29.0"/>
        <n v="24.0"/>
        <n v="28.0"/>
        <n v="30.0"/>
        <n v="20.0"/>
        <n v="12.0"/>
        <n v="17.0"/>
        <n v="21.0"/>
        <n v="13.0"/>
        <n v="10.0"/>
        <n v="27.0"/>
        <n v="18.0"/>
        <n v="38.0"/>
        <n v="33.0"/>
        <n v="34.0"/>
        <n v="40.0"/>
        <n v="36.0"/>
        <n v="22.0"/>
        <n v="87.0"/>
        <n v="14.0"/>
        <n v="31.0"/>
        <n v="37.0"/>
        <n v="32.0"/>
        <n v="45.0"/>
        <n v="47.0"/>
        <n v="54.0"/>
        <n v="60.0"/>
        <n v="96.0"/>
        <n v="63.0"/>
        <n v="57.0"/>
        <n v="39.0"/>
        <n v="19.0"/>
        <n v="58.0"/>
        <n v="68.0"/>
        <n v="26.0"/>
        <n v="25.0"/>
        <n v="66.0"/>
        <m/>
        <n v="44.0"/>
        <n v="67.0"/>
        <n v="65.0"/>
        <n v="55.0"/>
        <n v="73.0"/>
        <n v="94.0"/>
        <n v="85.0"/>
        <n v="53.0"/>
        <n v="42.0"/>
        <n v="81.0"/>
        <n v="46.0"/>
        <n v="35.0"/>
        <n v="69.0"/>
        <n v="78.0"/>
        <n v="75.0"/>
        <n v="48.0"/>
        <n v="43.0"/>
        <n v="82.0"/>
        <n v="56.0"/>
        <n v="71.0"/>
        <n v="41.0"/>
        <n v="90.0"/>
        <n v="70.0"/>
        <n v="50.0"/>
        <n v="64.0"/>
        <n v="74.0"/>
        <n v="84.0"/>
        <n v="52.0"/>
        <n v="86.0"/>
        <n v="88.0"/>
        <n v="49.0"/>
        <n v="62.0"/>
        <n v="83.0"/>
        <n v="61.0"/>
        <n v="97.0"/>
        <n v="92.0"/>
        <n v="93.0"/>
        <n v="98.0"/>
        <n v="77.0"/>
        <n v="51.0"/>
        <n v="95.0"/>
        <n v="89.0"/>
        <n v="80.0"/>
        <n v="59.0"/>
        <n v="100.0"/>
        <n v="76.0"/>
        <n v="72.0"/>
        <n v="91.0"/>
        <n v="99.0"/>
        <n v="79.0"/>
      </sharedItems>
    </cacheField>
    <cacheField name="IBW&#10;Rank" numFmtId="0">
      <sharedItems containsString="0" containsBlank="1" containsNumber="1" containsInteger="1">
        <n v="1.0"/>
        <n v="2.0"/>
        <n v="4.0"/>
        <n v="3.0"/>
        <n v="6.0"/>
        <n v="7.0"/>
        <n v="5.0"/>
        <n v="8.0"/>
        <n v="15.0"/>
        <n v="20.0"/>
        <n v="17.0"/>
        <n v="9.0"/>
        <n v="13.0"/>
        <n v="12.0"/>
        <n v="18.0"/>
        <n v="16.0"/>
        <n v="22.0"/>
        <n v="11.0"/>
        <n v="41.0"/>
        <n v="29.0"/>
        <n v="25.0"/>
        <n v="36.0"/>
        <n v="34.0"/>
        <n v="21.0"/>
        <n v="28.0"/>
        <n v="26.0"/>
        <n v="30.0"/>
        <n v="31.0"/>
        <n v="27.0"/>
        <n v="10.0"/>
        <n v="14.0"/>
        <n v="19.0"/>
        <n v="60.0"/>
        <n v="33.0"/>
        <n v="32.0"/>
        <n v="35.0"/>
        <n v="46.0"/>
        <n v="55.0"/>
        <n v="57.0"/>
        <n v="42.0"/>
        <n v="48.0"/>
        <n v="50.0"/>
        <n v="62.0"/>
        <n v="43.0"/>
        <n v="37.0"/>
        <n v="64.0"/>
        <n v="59.0"/>
        <n v="63.0"/>
        <n v="67.0"/>
        <n v="69.0"/>
        <n v="56.0"/>
        <n v="49.0"/>
        <n v="45.0"/>
        <n v="78.0"/>
        <n v="73.0"/>
        <n v="52.0"/>
        <n v="87.0"/>
        <n v="40.0"/>
        <n v="23.0"/>
        <n v="24.0"/>
        <n v="65.0"/>
        <n v="74.0"/>
        <n v="54.0"/>
        <m/>
        <n v="70.0"/>
        <n v="47.0"/>
        <n v="104.0"/>
        <n v="38.0"/>
        <n v="89.0"/>
        <n v="61.0"/>
        <n v="83.0"/>
        <n v="81.0"/>
        <n v="101.0"/>
        <n v="84.0"/>
        <n v="51.0"/>
        <n v="82.0"/>
        <n v="79.0"/>
        <n v="97.0"/>
        <n v="44.0"/>
        <n v="91.0"/>
        <n v="76.0"/>
        <n v="68.0"/>
        <n v="100.0"/>
        <n v="53.0"/>
        <n v="88.0"/>
        <n v="86.0"/>
        <n v="77.0"/>
        <n v="85.0"/>
        <n v="120.0"/>
        <n v="106.0"/>
        <n v="129.0"/>
        <n v="122.0"/>
        <n v="99.0"/>
        <n v="123.0"/>
        <n v="125.0"/>
        <n v="58.0"/>
        <n v="72.0"/>
        <n v="90.0"/>
        <n v="117.0"/>
        <n v="66.0"/>
        <n v="96.0"/>
        <n v="94.0"/>
        <n v="137.0"/>
        <n v="128.0"/>
        <n v="201.0"/>
        <n v="75.0"/>
        <n v="102.0"/>
        <n v="92.0"/>
        <n v="80.0"/>
        <n v="105.0"/>
        <n v="39.0"/>
        <n v="107.0"/>
        <n v="142.0"/>
        <n v="124.0"/>
        <n v="112.0"/>
        <n v="109.0"/>
        <n v="71.0"/>
        <n v="130.0"/>
        <n v="108.0"/>
        <n v="173.0"/>
        <n v="144.0"/>
        <n v="176.0"/>
        <n v="133.0"/>
        <n v="141.0"/>
        <n v="114.0"/>
        <n v="165.0"/>
        <n v="115.0"/>
        <n v="126.0"/>
        <n v="98.0"/>
        <n v="95.0"/>
        <n v="145.0"/>
        <n v="160.0"/>
        <n v="205.0"/>
        <n v="143.0"/>
        <n v="147.0"/>
        <n v="164.0"/>
        <n v="134.0"/>
        <n v="135.0"/>
        <n v="119.0"/>
        <n v="167.0"/>
        <n v="131.0"/>
        <n v="146.0"/>
        <n v="272.0"/>
        <n v="140.0"/>
        <n v="93.0"/>
        <n v="110.0"/>
        <n v="103.0"/>
        <n v="118.0"/>
        <n v="236.0"/>
        <n v="127.0"/>
        <n v="116.0"/>
        <n v="200.0"/>
        <n v="199.0"/>
        <n v="153.0"/>
        <n v="148.0"/>
        <n v="150.0"/>
        <n v="158.0"/>
        <n v="169.0"/>
        <n v="170.0"/>
        <n v="156.0"/>
        <n v="171.0"/>
        <n v="195.0"/>
        <n v="111.0"/>
        <n v="237.0"/>
        <n v="132.0"/>
        <n v="212.0"/>
        <n v="149.0"/>
        <n v="136.0"/>
        <n v="162.0"/>
        <n v="190.0"/>
        <n v="220.0"/>
        <n v="154.0"/>
        <n v="168.0"/>
        <n v="221.0"/>
        <n v="214.0"/>
        <n v="222.0"/>
        <n v="223.0"/>
        <n v="208.0"/>
        <n v="121.0"/>
        <n v="152.0"/>
        <n v="139.0"/>
        <n v="288.0"/>
        <n v="238.0"/>
        <n v="244.0"/>
        <n v="159.0"/>
        <n v="293.0"/>
        <n v="227.0"/>
        <n v="209.0"/>
        <n v="225.0"/>
        <n v="207.0"/>
        <n v="191.0"/>
        <n v="196.0"/>
        <n v="155.0"/>
        <n v="181.0"/>
        <n v="250.0"/>
        <n v="138.0"/>
        <n v="174.0"/>
        <n v="186.0"/>
        <n v="163.0"/>
        <n v="189.0"/>
        <n v="217.0"/>
        <n v="276.0"/>
        <n v="204.0"/>
        <n v="177.0"/>
        <n v="151.0"/>
        <n v="113.0"/>
        <n v="157.0"/>
        <n v="271.0"/>
        <n v="178.0"/>
        <n v="182.0"/>
        <n v="187.0"/>
        <n v="185.0"/>
        <n v="180.0"/>
        <n v="302.0"/>
        <n v="275.0"/>
        <n v="257.0"/>
        <n v="203.0"/>
        <n v="301.0"/>
        <n v="172.0"/>
        <n v="161.0"/>
        <n v="175.0"/>
        <n v="188.0"/>
        <n v="335.0"/>
        <n v="179.0"/>
        <n v="198.0"/>
        <n v="306.0"/>
        <n v="240.0"/>
        <n v="285.0"/>
        <n v="192.0"/>
        <n v="228.0"/>
        <n v="255.0"/>
        <n v="270.0"/>
        <n v="193.0"/>
        <n v="253.0"/>
        <n v="264.0"/>
        <n v="280.0"/>
        <n v="215.0"/>
        <n v="232.0"/>
        <n v="274.0"/>
        <n v="166.0"/>
        <n v="261.0"/>
        <n v="183.0"/>
        <n v="216.0"/>
        <n v="331.0"/>
        <n v="197.0"/>
        <n v="304.0"/>
        <n v="286.0"/>
        <n v="194.0"/>
        <n v="239.0"/>
        <n v="248.0"/>
        <n v="307.0"/>
        <n v="211.0"/>
        <n v="206.0"/>
        <n v="202.0"/>
        <n v="249.0"/>
        <n v="213.0"/>
        <n v="295.0"/>
        <n v="210.0"/>
        <n v="245.0"/>
        <n v="345.0"/>
        <n v="251.0"/>
        <n v="278.0"/>
        <n v="254.0"/>
        <n v="268.0"/>
        <n v="226.0"/>
        <n v="184.0"/>
        <n v="281.0"/>
        <n v="218.0"/>
        <n v="353.0"/>
        <n v="219.0"/>
        <n v="266.0"/>
        <n v="263.0"/>
        <n v="269.0"/>
        <n v="267.0"/>
        <n v="224.0"/>
        <n v="299.0"/>
        <n v="277.0"/>
        <n v="292.0"/>
        <n v="298.0"/>
        <n v="234.0"/>
        <n v="279.0"/>
        <n v="289.0"/>
        <n v="265.0"/>
        <n v="230.0"/>
        <n v="332.0"/>
        <n v="387.0"/>
        <n v="283.0"/>
        <n v="313.0"/>
        <n v="233.0"/>
        <n v="284.0"/>
        <n v="344.0"/>
        <n v="235.0"/>
        <n v="231.0"/>
        <n v="229.0"/>
        <n v="339.0"/>
        <n v="312.0"/>
        <n v="303.0"/>
        <n v="241.0"/>
        <n v="311.0"/>
        <n v="242.0"/>
        <n v="338.0"/>
        <n v="243.0"/>
        <n v="320.0"/>
        <n v="436.0"/>
        <n v="246.0"/>
        <n v="452.0"/>
        <n v="247.0"/>
        <n v="384.0"/>
        <n v="361.0"/>
        <n v="424.0"/>
        <n v="349.0"/>
        <n v="417.0"/>
        <n v="427.0"/>
        <n v="252.0"/>
        <n v="423.0"/>
        <n v="351.0"/>
        <n v="256.0"/>
        <n v="348.0"/>
        <n v="314.0"/>
        <n v="309.0"/>
        <n v="258.0"/>
        <n v="259.0"/>
        <n v="260.0"/>
        <n v="262.0"/>
        <n v="300.0"/>
        <n v="336.0"/>
        <n v="383.0"/>
        <n v="434.0"/>
        <n v="318.0"/>
        <n v="316.0"/>
        <n v="296.0"/>
        <n v="352.0"/>
        <n v="399.0"/>
        <n v="402.0"/>
        <n v="435.0"/>
        <n v="393.0"/>
        <n v="333.0"/>
        <n v="273.0"/>
        <n v="327.0"/>
        <n v="317.0"/>
        <n v="405.0"/>
        <n v="337.0"/>
        <n v="282.0"/>
        <n v="326.0"/>
        <n v="378.0"/>
        <n v="287.0"/>
        <n v="421.0"/>
        <n v="350.0"/>
        <n v="290.0"/>
        <n v="291.0"/>
        <n v="347.0"/>
        <n v="294.0"/>
        <n v="379.0"/>
        <n v="297.0"/>
        <n v="464.0"/>
        <n v="305.0"/>
        <n v="373.0"/>
        <n v="459.0"/>
        <n v="413.0"/>
        <n v="308.0"/>
        <n v="310.0"/>
        <n v="430.0"/>
        <n v="315.0"/>
        <n v="319.0"/>
        <n v="321.0"/>
        <n v="322.0"/>
        <n v="323.0"/>
        <n v="324.0"/>
        <n v="400.0"/>
        <n v="325.0"/>
        <n v="426.0"/>
        <n v="328.0"/>
        <n v="329.0"/>
        <n v="425.0"/>
        <n v="416.0"/>
        <n v="330.0"/>
        <n v="420.0"/>
        <n v="334.0"/>
        <n v="458.0"/>
        <n v="450.0"/>
        <n v="340.0"/>
        <n v="341.0"/>
        <n v="342.0"/>
        <n v="465.0"/>
        <n v="343.0"/>
        <n v="346.0"/>
        <n v="460.0"/>
        <n v="466.0"/>
        <n v="354.0"/>
        <n v="355.0"/>
        <n v="356.0"/>
        <n v="357.0"/>
        <n v="358.0"/>
        <n v="359.0"/>
        <n v="476.0"/>
        <n v="360.0"/>
        <n v="472.0"/>
        <n v="362.0"/>
        <n v="477.0"/>
        <n v="363.0"/>
        <n v="364.0"/>
        <n v="365.0"/>
        <n v="366.0"/>
        <n v="367.0"/>
        <n v="368.0"/>
        <n v="369.0"/>
        <n v="370.0"/>
        <n v="371.0"/>
        <n v="372.0"/>
        <n v="374.0"/>
        <n v="375.0"/>
        <n v="376.0"/>
        <n v="377.0"/>
        <n v="380.0"/>
        <n v="381.0"/>
        <n v="382.0"/>
        <n v="385.0"/>
        <n v="386.0"/>
        <n v="388.0"/>
        <n v="389.0"/>
        <n v="390.0"/>
        <n v="391.0"/>
        <n v="392.0"/>
        <n v="394.0"/>
        <n v="395.0"/>
        <n v="396.0"/>
        <n v="397.0"/>
        <n v="398.0"/>
        <n v="401.0"/>
        <n v="403.0"/>
        <n v="404.0"/>
        <n v="406.0"/>
        <n v="407.0"/>
        <n v="408.0"/>
        <n v="409.0"/>
        <n v="410.0"/>
        <n v="411.0"/>
        <n v="412.0"/>
        <n v="414.0"/>
        <n v="415.0"/>
        <n v="418.0"/>
        <n v="419.0"/>
        <n v="422.0"/>
        <n v="428.0"/>
        <n v="429.0"/>
        <n v="431.0"/>
        <n v="432.0"/>
        <n v="433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1.0"/>
        <n v="453.0"/>
        <n v="454.0"/>
        <n v="455.0"/>
        <n v="456.0"/>
        <n v="457.0"/>
        <n v="461.0"/>
        <n v="462.0"/>
        <n v="463.0"/>
        <n v="467.0"/>
        <n v="468.0"/>
        <n v="469.0"/>
        <n v="470.0"/>
        <n v="471.0"/>
        <n v="473.0"/>
        <n v="474.0"/>
        <n v="475.0"/>
        <n v="478.0"/>
        <n v="479.0"/>
        <n v="480.0"/>
        <n v="481.0"/>
        <n v="482.0"/>
        <n v="483.0"/>
        <n v="484.0"/>
        <n v="485.0"/>
        <n v="486.0"/>
        <n v="487.0"/>
      </sharedItems>
    </cacheField>
    <cacheField name="FT&#10;Ranking" numFmtId="0">
      <sharedItems containsString="0" containsBlank="1" containsNumber="1" containsInteger="1">
        <n v="1.0"/>
        <n v="3.0"/>
        <n v="6.0"/>
        <n v="2.0"/>
        <n v="7.0"/>
        <n v="4.0"/>
        <n v="5.0"/>
        <n v="18.0"/>
        <n v="24.0"/>
        <n v="23.0"/>
        <n v="25.0"/>
        <n v="13.0"/>
        <n v="26.0"/>
        <n v="11.0"/>
        <n v="10.0"/>
        <n v="14.0"/>
        <n v="19.0"/>
        <n v="9.0"/>
        <n v="62.0"/>
        <n v="16.0"/>
        <n v="15.0"/>
        <n v="40.0"/>
        <n v="56.0"/>
        <n v="31.0"/>
        <n v="21.0"/>
        <n v="29.0"/>
        <n v="33.0"/>
        <n v="59.0"/>
        <n v="22.0"/>
        <n v="12.0"/>
        <n v="43.0"/>
        <n v="8.0"/>
        <n v="34.0"/>
        <n v="36.0"/>
        <n v="17.0"/>
        <n v="66.0"/>
        <n v="52.0"/>
        <n v="35.0"/>
        <n v="41.0"/>
        <n v="69.0"/>
        <n v="53.0"/>
        <n v="30.0"/>
        <n v="51.0"/>
        <n v="38.0"/>
        <n v="37.0"/>
        <n v="68.0"/>
        <n v="27.0"/>
        <n v="64.0"/>
        <n v="116.0"/>
        <n v="54.0"/>
        <n v="48.0"/>
        <n v="74.0"/>
        <n v="20.0"/>
        <n v="46.0"/>
        <n v="49.0"/>
        <n v="61.0"/>
        <n v="58.0"/>
        <n v="28.0"/>
        <n v="47.0"/>
        <n v="42.0"/>
        <n v="82.0"/>
        <n v="73.0"/>
        <n v="50.0"/>
        <m/>
        <n v="216.0"/>
        <n v="39.0"/>
        <n v="83.0"/>
        <n v="32.0"/>
        <n v="60.0"/>
        <n v="65.0"/>
        <n v="81.0"/>
        <n v="141.0"/>
        <n v="67.0"/>
        <n v="63.0"/>
        <n v="44.0"/>
        <n v="88.0"/>
        <n v="143.0"/>
        <n v="84.0"/>
        <n v="57.0"/>
        <n v="85.0"/>
        <n v="112.0"/>
        <n v="101.0"/>
        <n v="91.0"/>
        <n v="75.0"/>
        <n v="99.0"/>
        <n v="129.0"/>
        <n v="142.0"/>
        <n v="45.0"/>
        <n v="70.0"/>
        <n v="110.0"/>
        <n v="124.0"/>
        <n v="140.0"/>
        <n v="106.0"/>
        <n v="135.0"/>
        <n v="78.0"/>
        <n v="100.0"/>
        <n v="93.0"/>
        <n v="80.0"/>
        <n v="104.0"/>
        <n v="109.0"/>
        <n v="86.0"/>
        <n v="127.0"/>
        <n v="76.0"/>
        <n v="164.0"/>
        <n v="71.0"/>
        <n v="55.0"/>
        <n v="103.0"/>
        <n v="172.0"/>
        <n v="90.0"/>
        <n v="158.0"/>
        <n v="130.0"/>
        <n v="79.0"/>
        <n v="157.0"/>
        <n v="120.0"/>
        <n v="113.0"/>
        <n v="163.0"/>
        <n v="122.0"/>
        <n v="160.0"/>
        <n v="125.0"/>
        <n v="235.0"/>
        <n v="153.0"/>
        <n v="98.0"/>
        <n v="117.0"/>
        <n v="89.0"/>
        <n v="108.0"/>
        <n v="87.0"/>
        <n v="72.0"/>
        <n v="96.0"/>
        <n v="161.0"/>
        <n v="105.0"/>
        <n v="92.0"/>
        <n v="170.0"/>
        <n v="115.0"/>
        <n v="137.0"/>
        <n v="97.0"/>
        <n v="155.0"/>
        <n v="139.0"/>
        <n v="138.0"/>
        <n v="128.0"/>
        <n v="94.0"/>
        <n v="95.0"/>
        <n v="107.0"/>
        <n v="149.0"/>
        <n v="77.0"/>
        <n v="148.0"/>
        <n v="201.0"/>
        <n v="119.0"/>
        <n v="126.0"/>
        <n v="111.0"/>
        <n v="228.0"/>
        <n v="118.0"/>
        <n v="134.0"/>
        <n v="248.0"/>
        <n v="147.0"/>
        <n v="133.0"/>
        <n v="244.0"/>
        <n v="145.0"/>
        <n v="146.0"/>
        <n v="191.0"/>
        <n v="212.0"/>
        <n v="123.0"/>
        <n v="102.0"/>
        <n v="198.0"/>
        <n v="187.0"/>
        <n v="190.0"/>
        <n v="222.0"/>
        <n v="151.0"/>
        <n v="121.0"/>
        <n v="144.0"/>
        <n v="237.0"/>
        <n v="114.0"/>
        <n v="132.0"/>
        <n v="152.0"/>
        <n v="171.0"/>
        <n v="150.0"/>
        <n v="168.0"/>
        <n v="169.0"/>
        <n v="131.0"/>
        <n v="181.0"/>
        <n v="154.0"/>
        <n v="176.0"/>
        <n v="204.0"/>
        <n v="195.0"/>
        <n v="197.0"/>
        <n v="229.0"/>
        <n v="193.0"/>
        <n v="177.0"/>
        <n v="175.0"/>
        <n v="173.0"/>
        <n v="207.0"/>
        <n v="247.0"/>
        <n v="240.0"/>
        <n v="213.0"/>
        <n v="233.0"/>
        <n v="208.0"/>
        <n v="227.0"/>
        <n v="156.0"/>
        <n v="162.0"/>
        <n v="223.0"/>
        <n v="211.0"/>
        <n v="210.0"/>
        <n v="200.0"/>
        <n v="183.0"/>
        <n v="188.0"/>
        <n v="189.0"/>
        <n v="166.0"/>
        <n v="159.0"/>
        <n v="167.0"/>
        <n v="250.0"/>
        <n v="184.0"/>
        <n v="209.0"/>
        <n v="242.0"/>
        <n v="214.0"/>
        <n v="249.0"/>
        <n v="206.0"/>
        <n v="182.0"/>
        <n v="199.0"/>
        <n v="179.0"/>
        <n v="174.0"/>
        <n v="194.0"/>
        <n v="178.0"/>
        <n v="203.0"/>
        <n v="219.0"/>
        <n v="385.0"/>
        <n v="218.0"/>
        <n v="236.0"/>
        <n v="234.0"/>
        <n v="185.0"/>
        <n v="239.0"/>
        <n v="245.0"/>
        <n v="224.0"/>
        <n v="165.0"/>
        <n v="136.0"/>
        <n v="221.0"/>
        <n v="231.0"/>
        <n v="241.0"/>
        <n v="232.0"/>
        <n v="196.0"/>
        <n v="226.0"/>
        <n v="215.0"/>
        <n v="217.0"/>
        <n v="186.0"/>
        <n v="238.0"/>
        <n v="220.0"/>
        <n v="230.0"/>
        <n v="246.0"/>
        <n v="202.0"/>
        <n v="192.0"/>
        <n v="225.0"/>
        <n v="243.0"/>
      </sharedItems>
    </cacheField>
    <cacheField name="PList &#10;Ranking" numFmtId="0">
      <sharedItems containsString="0" containsBlank="1" containsNumber="1" containsInteger="1">
        <n v="1.0"/>
        <n v="3.0"/>
        <n v="4.0"/>
        <n v="2.0"/>
        <n v="6.0"/>
        <n v="7.0"/>
        <n v="5.0"/>
        <n v="8.0"/>
        <n v="20.0"/>
        <n v="17.0"/>
        <n v="11.0"/>
        <n v="10.0"/>
        <n v="14.0"/>
        <n v="9.0"/>
        <n v="27.0"/>
        <n v="21.0"/>
        <n v="12.0"/>
        <n v="13.0"/>
        <n v="24.0"/>
        <n v="32.0"/>
        <n v="22.0"/>
        <n v="43.0"/>
        <n v="31.0"/>
        <n v="26.0"/>
        <n v="16.0"/>
        <n v="23.0"/>
        <n v="25.0"/>
        <n v="30.0"/>
        <n v="28.0"/>
        <n v="15.0"/>
        <n v="35.0"/>
        <n v="19.0"/>
        <n v="33.0"/>
        <n v="34.0"/>
        <n v="18.0"/>
        <n v="41.0"/>
        <n v="29.0"/>
        <n v="36.0"/>
        <n v="37.0"/>
        <n v="48.0"/>
        <n v="47.0"/>
        <n v="39.0"/>
        <n v="46.0"/>
        <n v="42.0"/>
        <n v="53.0"/>
        <n v="54.0"/>
        <n v="38.0"/>
        <n v="45.0"/>
        <n v="51.0"/>
        <n v="59.0"/>
        <n v="52.0"/>
        <n v="49.0"/>
        <n v="50.0"/>
        <n v="63.0"/>
        <n v="56.0"/>
        <n v="44.0"/>
        <n v="71.0"/>
        <n v="68.0"/>
        <n v="55.0"/>
        <n v="62.0"/>
        <n v="58.0"/>
        <n v="57.0"/>
        <n v="61.0"/>
        <m/>
        <n v="65.0"/>
        <n v="70.0"/>
        <n v="77.0"/>
        <n v="40.0"/>
        <n v="69.0"/>
        <n v="64.0"/>
        <n v="94.0"/>
        <n v="76.0"/>
        <n v="66.0"/>
        <n v="86.0"/>
        <n v="60.0"/>
        <n v="72.0"/>
        <n v="78.0"/>
        <n v="67.0"/>
        <n v="81.0"/>
        <n v="100.0"/>
        <n v="80.0"/>
        <n v="73.0"/>
        <n v="91.0"/>
        <n v="87.0"/>
        <n v="74.0"/>
        <n v="98.0"/>
        <n v="93.0"/>
        <n v="125.0"/>
        <n v="75.0"/>
        <n v="92.0"/>
        <n v="79.0"/>
        <n v="82.0"/>
        <n v="105.0"/>
        <n v="121.0"/>
        <n v="134.0"/>
        <n v="90.0"/>
        <n v="95.0"/>
        <n v="101.0"/>
        <n v="84.0"/>
        <n v="83.0"/>
        <n v="118.0"/>
        <n v="113.0"/>
        <n v="117.0"/>
        <n v="115.0"/>
        <n v="89.0"/>
        <n v="107.0"/>
        <n v="103.0"/>
        <n v="99.0"/>
        <n v="124.0"/>
        <n v="131.0"/>
        <n v="85.0"/>
        <n v="127.0"/>
        <n v="88.0"/>
        <n v="110.0"/>
        <n v="146.0"/>
        <n v="111.0"/>
        <n v="102.0"/>
        <n v="112.0"/>
        <n v="132.0"/>
        <n v="106.0"/>
        <n v="144.0"/>
        <n v="96.0"/>
        <n v="120.0"/>
        <n v="147.0"/>
        <n v="116.0"/>
        <n v="129.0"/>
        <n v="145.0"/>
        <n v="104.0"/>
        <n v="135.0"/>
        <n v="109.0"/>
        <n v="97.0"/>
        <n v="128.0"/>
        <n v="152.0"/>
        <n v="123.0"/>
        <n v="137.0"/>
        <n v="122.0"/>
        <n v="148.0"/>
        <n v="143.0"/>
        <n v="157.0"/>
        <n v="136.0"/>
        <n v="154.0"/>
        <n v="150.0"/>
        <n v="108.0"/>
        <n v="142.0"/>
        <n v="139.0"/>
        <n v="114.0"/>
        <n v="140.0"/>
        <n v="153.0"/>
        <n v="141.0"/>
        <n v="155.0"/>
        <n v="151.0"/>
        <n v="130.0"/>
        <n v="149.0"/>
        <n v="138.0"/>
        <n v="158.0"/>
        <n v="119.0"/>
        <n v="156.0"/>
        <n v="126.0"/>
        <n v="133.0"/>
      </sharedItems>
    </cacheField>
    <cacheField name="RtBlr&#10;Ranking" numFmtId="0">
      <sharedItems containsString="0" containsBlank="1" containsNumber="1" containsInteger="1">
        <n v="1.0"/>
        <n v="3.0"/>
        <n v="4.0"/>
        <n v="9.0"/>
        <n v="2.0"/>
        <n v="5.0"/>
        <n v="11.0"/>
        <n v="8.0"/>
        <n v="35.0"/>
        <n v="6.0"/>
        <n v="16.0"/>
        <n v="23.0"/>
        <n v="17.0"/>
        <n v="10.0"/>
        <n v="83.0"/>
        <n v="43.0"/>
        <n v="12.0"/>
        <n v="28.0"/>
        <n v="7.0"/>
        <n v="44.0"/>
        <n v="33.0"/>
        <n v="27.0"/>
        <n v="26.0"/>
        <n v="18.0"/>
        <n v="14.0"/>
        <n v="15.0"/>
        <n v="31.0"/>
        <n v="22.0"/>
        <n v="32.0"/>
        <n v="37.0"/>
        <n v="20.0"/>
        <n v="52.0"/>
        <n v="34.0"/>
        <n v="41.0"/>
        <n v="47.0"/>
        <n v="25.0"/>
        <n v="19.0"/>
        <n v="13.0"/>
        <n v="29.0"/>
        <n v="30.0"/>
        <n v="21.0"/>
        <n v="67.0"/>
        <n v="39.0"/>
        <n v="38.0"/>
        <n v="99.0"/>
        <n v="77.0"/>
        <n v="53.0"/>
        <n v="42.0"/>
        <n v="64.0"/>
        <n v="63.0"/>
        <n v="60.0"/>
        <n v="51.0"/>
        <n v="66.0"/>
        <n v="56.0"/>
        <n v="75.0"/>
        <n v="116.0"/>
        <n v="36.0"/>
        <n v="69.0"/>
        <n v="84.0"/>
        <n v="129.0"/>
        <n v="46.0"/>
        <n v="54.0"/>
        <n v="70.0"/>
        <m/>
        <n v="24.0"/>
        <n v="88.0"/>
        <n v="40.0"/>
        <n v="48.0"/>
        <n v="45.0"/>
        <n v="55.0"/>
        <n v="71.0"/>
        <n v="128.0"/>
        <n v="68.0"/>
        <n v="117.0"/>
        <n v="153.0"/>
        <n v="57.0"/>
        <n v="78.0"/>
        <n v="109.0"/>
        <n v="59.0"/>
        <n v="133.0"/>
        <n v="85.0"/>
        <n v="112.0"/>
        <n v="49.0"/>
        <n v="61.0"/>
        <n v="58.0"/>
        <n v="130.0"/>
        <n v="76.0"/>
        <n v="73.0"/>
        <n v="80.0"/>
        <n v="72.0"/>
        <n v="81.0"/>
        <n v="79.0"/>
        <n v="101.0"/>
        <n v="90.0"/>
        <n v="93.0"/>
        <n v="132.0"/>
        <n v="65.0"/>
        <n v="144.0"/>
        <n v="102.0"/>
        <n v="152.0"/>
        <n v="97.0"/>
        <n v="82.0"/>
        <n v="171.0"/>
        <n v="94.0"/>
        <n v="154.0"/>
        <n v="192.0"/>
        <n v="148.0"/>
        <n v="92.0"/>
        <n v="87.0"/>
        <n v="50.0"/>
        <n v="103.0"/>
        <n v="142.0"/>
        <n v="138.0"/>
        <n v="86.0"/>
        <n v="163.0"/>
        <n v="126.0"/>
        <n v="123.0"/>
        <n v="62.0"/>
        <n v="156.0"/>
        <n v="136.0"/>
        <n v="208.0"/>
        <n v="110.0"/>
        <n v="161.0"/>
        <n v="235.0"/>
        <n v="187.0"/>
        <n v="162.0"/>
        <n v="89.0"/>
        <n v="158.0"/>
        <n v="149.0"/>
        <n v="91.0"/>
        <n v="125.0"/>
        <n v="232.0"/>
        <n v="115.0"/>
        <n v="169.0"/>
        <n v="216.0"/>
        <n v="197.0"/>
        <n v="233.0"/>
        <n v="96.0"/>
        <n v="127.0"/>
        <n v="131.0"/>
        <n v="118.0"/>
        <n v="168.0"/>
        <n v="121.0"/>
        <n v="107.0"/>
        <n v="143.0"/>
        <n v="100.0"/>
        <n v="139.0"/>
        <n v="186.0"/>
        <n v="199.0"/>
        <n v="157.0"/>
        <n v="147.0"/>
        <n v="111.0"/>
        <n v="134.0"/>
        <n v="164.0"/>
        <n v="184.0"/>
        <n v="120.0"/>
        <n v="95.0"/>
        <n v="108.0"/>
        <n v="205.0"/>
        <n v="176.0"/>
        <n v="137.0"/>
        <n v="200.0"/>
        <n v="145.0"/>
        <n v="159.0"/>
        <n v="119.0"/>
        <n v="106.0"/>
        <n v="185.0"/>
        <n v="247.0"/>
        <n v="230.0"/>
        <n v="225.0"/>
        <n v="218.0"/>
        <n v="151.0"/>
        <n v="124.0"/>
        <n v="183.0"/>
        <n v="241.0"/>
        <n v="172.0"/>
        <n v="175.0"/>
        <n v="202.0"/>
        <n v="113.0"/>
        <n v="146.0"/>
        <n v="150.0"/>
        <n v="179.0"/>
        <n v="242.0"/>
        <n v="155.0"/>
        <n v="201.0"/>
        <n v="215.0"/>
        <n v="98.0"/>
        <n v="188.0"/>
        <n v="212.0"/>
        <n v="207.0"/>
        <n v="173.0"/>
        <n v="114.0"/>
        <n v="190.0"/>
        <n v="178.0"/>
        <n v="189.0"/>
        <n v="174.0"/>
        <n v="211.0"/>
        <n v="222.0"/>
        <n v="198.0"/>
        <n v="210.0"/>
        <n v="204.0"/>
        <n v="122.0"/>
        <n v="191.0"/>
        <n v="104.0"/>
        <n v="228.0"/>
        <n v="170.0"/>
        <n v="214.0"/>
        <n v="166.0"/>
        <n v="246.0"/>
        <n v="206.0"/>
        <n v="196.0"/>
        <n v="193.0"/>
        <n v="227.0"/>
        <n v="181.0"/>
        <n v="203.0"/>
        <n v="74.0"/>
        <n v="182.0"/>
        <n v="135.0"/>
        <n v="177.0"/>
        <n v="167.0"/>
        <n v="219.0"/>
        <n v="237.0"/>
        <n v="194.0"/>
        <n v="160.0"/>
        <n v="105.0"/>
        <n v="180.0"/>
        <n v="165.0"/>
        <n v="224.0"/>
        <n v="221.0"/>
        <n v="238.0"/>
        <n v="140.0"/>
        <n v="141.0"/>
        <n v="231.0"/>
        <n v="213.0"/>
        <n v="223.0"/>
        <n v="195.0"/>
        <n v="229.0"/>
        <n v="236.0"/>
        <n v="209.0"/>
        <n v="239.0"/>
        <n v="250.0"/>
        <n v="234.0"/>
        <n v="243.0"/>
        <n v="217.0"/>
        <n v="226.0"/>
        <n v="220.0"/>
        <n v="245.0"/>
        <n v="240.0"/>
        <n v="244.0"/>
        <n v="249.0"/>
        <n v="248.0"/>
      </sharedItems>
    </cacheField>
    <cacheField name="Avg" numFmtId="0">
      <sharedItems containsSemiMixedTypes="0" containsString="0" containsNumber="1">
        <n v="1.0"/>
        <n v="3.33"/>
        <n v="3.6"/>
        <n v="3.67"/>
        <n v="5.33"/>
        <n v="8.53"/>
        <n v="9.07"/>
        <n v="10.33"/>
        <n v="13.47"/>
        <n v="15.07"/>
        <n v="15.73"/>
        <n v="16.53"/>
        <n v="17.73"/>
        <n v="18.27"/>
        <n v="20.8"/>
        <n v="21.53"/>
        <n v="22.6"/>
        <n v="23.6"/>
        <n v="24.73"/>
        <n v="25.6"/>
        <n v="25.67"/>
        <n v="26.33"/>
        <n v="26.8"/>
        <n v="27.07"/>
        <n v="27.47"/>
        <n v="27.53"/>
        <n v="31.8"/>
        <n v="32.13"/>
        <n v="32.64"/>
        <n v="32.73"/>
        <n v="33.79"/>
        <n v="35.67"/>
        <n v="36.07"/>
        <n v="36.27"/>
        <n v="37.2"/>
        <n v="42.2"/>
        <n v="43.67"/>
        <n v="44.36"/>
        <n v="46.07"/>
        <n v="46.33"/>
        <n v="47.07"/>
        <n v="48.27"/>
        <n v="48.73"/>
        <n v="51.79"/>
        <n v="52.0"/>
        <n v="52.73"/>
        <n v="52.93"/>
        <n v="53.0"/>
        <n v="54.57"/>
        <n v="56.3"/>
        <n v="56.36"/>
        <n v="56.86"/>
        <n v="57.46"/>
        <n v="58.33"/>
        <n v="59.8"/>
        <n v="60.14"/>
        <n v="61.6"/>
        <n v="61.71"/>
        <n v="62.64"/>
        <n v="63.0"/>
        <n v="63.23"/>
        <n v="64.0"/>
        <n v="64.5"/>
        <n v="65.0"/>
        <n v="66.0"/>
        <n v="66.92"/>
        <n v="67.43"/>
        <n v="68.29"/>
        <n v="68.4"/>
        <n v="68.54"/>
        <n v="69.67"/>
        <n v="70.23"/>
        <n v="72.5"/>
        <n v="73.36"/>
        <n v="73.46"/>
        <n v="74.64"/>
        <n v="76.82"/>
        <n v="78.11"/>
        <n v="78.23"/>
        <n v="78.93"/>
        <n v="79.87"/>
        <n v="80.5"/>
        <n v="81.08"/>
        <n v="81.27"/>
        <n v="83.15"/>
        <n v="83.55"/>
        <n v="83.67"/>
        <n v="85.14"/>
        <n v="85.67"/>
        <n v="85.82"/>
        <n v="86.0"/>
        <n v="86.89"/>
        <n v="87.07"/>
        <n v="87.33"/>
        <n v="87.5"/>
        <n v="88.15"/>
        <n v="88.27"/>
        <n v="89.0"/>
        <n v="91.67"/>
        <n v="97.0"/>
        <n v="97.5"/>
        <n v="98.4"/>
        <n v="99.67"/>
        <n v="100.0"/>
        <n v="100.4"/>
        <n v="100.67"/>
        <n v="101.33"/>
        <n v="101.57"/>
        <n v="101.75"/>
        <n v="102.0"/>
        <n v="102.17"/>
        <n v="102.56"/>
        <n v="107.25"/>
        <n v="104.38"/>
        <n v="104.86"/>
        <n v="105.12"/>
        <n v="105.33"/>
        <n v="106.25"/>
        <n v="107.0"/>
        <n v="107.14"/>
        <n v="107.5"/>
        <n v="108.22"/>
        <n v="109.4"/>
        <n v="111.86"/>
        <n v="112.0"/>
        <n v="112.44"/>
        <n v="113.2"/>
        <n v="113.67"/>
        <n v="114.56"/>
        <n v="114.62"/>
        <n v="114.83"/>
        <n v="115.5"/>
        <n v="116.0"/>
        <n v="118.0"/>
        <n v="118.25"/>
        <n v="118.83"/>
        <n v="118.86"/>
        <n v="119.17"/>
        <n v="119.5"/>
        <n v="120.14"/>
        <n v="122.0"/>
        <n v="122.38"/>
        <n v="122.5"/>
        <n v="123.67"/>
        <n v="125.4"/>
        <n v="125.5"/>
        <n v="125.83"/>
        <n v="126.0"/>
        <n v="126.14"/>
        <n v="127.0"/>
        <n v="127.5"/>
        <n v="127.62"/>
        <n v="128.86"/>
        <n v="130.5"/>
        <n v="131.86"/>
        <n v="132.5"/>
        <n v="133.83"/>
        <n v="135.0"/>
        <n v="135.5"/>
        <n v="137.0"/>
        <n v="139.0"/>
        <n v="139.17"/>
        <n v="139.25"/>
        <n v="139.6"/>
        <n v="140.2"/>
        <n v="140.5"/>
        <n v="144.83"/>
        <n v="145.5"/>
        <n v="146.25"/>
        <n v="147.0"/>
        <n v="149.0"/>
        <n v="149.8"/>
        <n v="151.0"/>
        <n v="151.33"/>
        <n v="151.6"/>
        <n v="152.75"/>
        <n v="152.83"/>
        <n v="153.6"/>
        <n v="153.75"/>
        <n v="157.25"/>
        <n v="157.33"/>
        <n v="157.5"/>
        <n v="158.0"/>
        <n v="158.25"/>
        <n v="158.6"/>
        <n v="159.0"/>
        <n v="160.0"/>
        <n v="161.67"/>
        <n v="161.75"/>
        <n v="162.0"/>
        <n v="162.2"/>
        <n v="162.4"/>
        <n v="164.25"/>
        <n v="164.67"/>
        <n v="165.25"/>
        <n v="166.33"/>
        <n v="167.0"/>
        <n v="167.5"/>
        <n v="169.0"/>
        <n v="169.5"/>
        <n v="170.33"/>
        <n v="170.5"/>
        <n v="172.25"/>
        <n v="172.5"/>
        <n v="173.5"/>
        <n v="175.0"/>
        <n v="176.6"/>
        <n v="178.0"/>
        <n v="178.5"/>
        <n v="179.0"/>
        <n v="180.0"/>
        <n v="181.4"/>
        <n v="181.67"/>
        <n v="182.25"/>
        <n v="182.6"/>
        <n v="184.6"/>
        <n v="184.67"/>
        <n v="187.0"/>
        <n v="187.67"/>
        <n v="188.0"/>
        <n v="190.0"/>
        <n v="190.25"/>
        <n v="190.5"/>
        <n v="191.0"/>
        <n v="191.5"/>
        <n v="192.0"/>
        <n v="192.25"/>
        <n v="193.0"/>
        <n v="193.5"/>
        <n v="194.0"/>
        <n v="194.5"/>
        <n v="195.4"/>
        <n v="196.5"/>
        <n v="197.0"/>
        <n v="198.25"/>
        <n v="198.5"/>
        <n v="199.75"/>
        <n v="201.25"/>
        <n v="201.67"/>
        <n v="202.5"/>
        <n v="203.5"/>
        <n v="204.5"/>
        <n v="206.0"/>
        <n v="208.0"/>
        <n v="208.5"/>
        <n v="210.0"/>
        <n v="210.25"/>
        <n v="211.0"/>
        <n v="211.5"/>
        <n v="211.75"/>
        <n v="212.0"/>
        <n v="212.5"/>
        <n v="212.67"/>
        <n v="214.0"/>
        <n v="216.5"/>
        <n v="217.67"/>
        <n v="218.0"/>
        <n v="218.67"/>
        <n v="219.0"/>
        <n v="219.33"/>
        <n v="220.0"/>
        <n v="221.5"/>
        <n v="222.33"/>
        <n v="224.0"/>
        <n v="224.33"/>
        <n v="225.0"/>
        <n v="226.5"/>
        <n v="227.0"/>
        <n v="228.0"/>
        <n v="229.33"/>
        <n v="229.67"/>
        <n v="230.0"/>
        <n v="230.33"/>
        <n v="230.5"/>
        <n v="232.5"/>
        <n v="233.0"/>
        <n v="234.0"/>
        <n v="234.5"/>
        <n v="235.0"/>
        <n v="237.0"/>
        <n v="238.0"/>
        <n v="240.0"/>
        <n v="241.0"/>
        <n v="242.0"/>
        <n v="243.0"/>
        <n v="243.5"/>
        <n v="244.33"/>
        <n v="246.0"/>
        <n v="247.0"/>
        <n v="247.67"/>
        <n v="248.5"/>
        <n v="249.0"/>
        <n v="250.5"/>
        <n v="251.0"/>
        <n v="251.33"/>
        <n v="252.0"/>
        <n v="255.0"/>
        <n v="256.0"/>
        <n v="256.5"/>
        <n v="258.0"/>
        <n v="259.0"/>
        <n v="260.0"/>
        <n v="262.0"/>
        <n v="266.0"/>
        <n v="266.33"/>
        <n v="266.5"/>
        <n v="267.0"/>
        <n v="269.0"/>
        <n v="269.5"/>
        <n v="271.5"/>
        <n v="272.0"/>
        <n v="273.0"/>
        <n v="273.5"/>
        <n v="274.0"/>
        <n v="280.0"/>
        <n v="282.0"/>
        <n v="286.0"/>
        <n v="286.5"/>
        <n v="287.0"/>
        <n v="287.5"/>
        <n v="289.5"/>
        <n v="290.0"/>
        <n v="291.0"/>
        <n v="291.5"/>
        <n v="294.0"/>
        <n v="297.0"/>
        <n v="300.0"/>
        <n v="305.0"/>
        <n v="306.0"/>
        <n v="307.5"/>
        <n v="308.0"/>
        <n v="310.0"/>
        <n v="311.0"/>
        <n v="315.0"/>
        <n v="319.0"/>
        <n v="321.0"/>
        <n v="322.0"/>
        <n v="323.0"/>
        <n v="324.0"/>
        <n v="325.0"/>
        <n v="325.5"/>
        <n v="328.0"/>
        <n v="329.0"/>
        <n v="329.5"/>
        <n v="330.0"/>
        <n v="331.5"/>
        <n v="334.0"/>
        <n v="337.5"/>
        <n v="338.0"/>
        <n v="340.0"/>
        <n v="341.0"/>
        <n v="342.0"/>
        <n v="342.5"/>
        <n v="343.0"/>
        <n v="346.0"/>
        <n v="352.5"/>
        <n v="353.0"/>
        <n v="354.0"/>
        <n v="355.0"/>
        <n v="356.0"/>
        <n v="357.0"/>
        <n v="358.0"/>
        <n v="359.0"/>
        <n v="360.0"/>
        <n v="360.5"/>
        <n v="362.0"/>
        <n v="362.5"/>
        <n v="363.0"/>
        <n v="364.0"/>
        <n v="365.0"/>
        <n v="366.0"/>
        <n v="367.0"/>
        <n v="368.0"/>
        <n v="369.0"/>
        <n v="370.0"/>
        <n v="371.0"/>
        <n v="372.0"/>
        <n v="374.0"/>
        <n v="375.0"/>
        <n v="376.0"/>
        <n v="377.0"/>
        <n v="380.0"/>
        <n v="381.0"/>
        <n v="382.0"/>
        <n v="385.0"/>
        <n v="386.0"/>
        <n v="388.0"/>
        <n v="389.0"/>
        <n v="390.0"/>
        <n v="391.0"/>
        <n v="392.0"/>
        <n v="394.0"/>
        <n v="395.0"/>
        <n v="396.0"/>
        <n v="397.0"/>
        <n v="398.0"/>
        <n v="401.0"/>
        <n v="403.0"/>
        <n v="404.0"/>
        <n v="406.0"/>
        <n v="407.0"/>
        <n v="408.0"/>
        <n v="409.0"/>
        <n v="410.0"/>
        <n v="411.0"/>
        <n v="412.0"/>
        <n v="414.0"/>
        <n v="415.0"/>
        <n v="418.0"/>
        <n v="419.0"/>
        <n v="422.0"/>
        <n v="428.0"/>
        <n v="429.0"/>
        <n v="431.0"/>
        <n v="432.0"/>
        <n v="433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1.0"/>
        <n v="453.0"/>
        <n v="454.0"/>
        <n v="455.0"/>
        <n v="456.0"/>
        <n v="457.0"/>
        <n v="461.0"/>
        <n v="462.0"/>
        <n v="463.0"/>
        <n v="467.0"/>
        <n v="468.0"/>
        <n v="469.0"/>
        <n v="470.0"/>
        <n v="471.0"/>
        <n v="473.0"/>
        <n v="474.0"/>
        <n v="475.0"/>
        <n v="478.0"/>
        <n v="479.0"/>
        <n v="480.0"/>
        <n v="481.0"/>
        <n v="482.0"/>
        <n v="483.0"/>
        <n v="484.0"/>
        <n v="485.0"/>
        <n v="486.0"/>
        <n v="487.0"/>
      </sharedItems>
    </cacheField>
    <cacheField name="Count&#10;Rankings" numFmtId="0">
      <sharedItems containsSemiMixedTypes="0" containsString="0" containsNumber="1" containsInteger="1">
        <n v="15.0"/>
        <n v="14.0"/>
        <n v="10.0"/>
        <n v="13.0"/>
        <n v="11.0"/>
        <n v="2.0"/>
        <n v="12.0"/>
        <n v="9.0"/>
        <n v="6.0"/>
        <n v="3.0"/>
        <n v="8.0"/>
        <n v="1.0"/>
        <n v="7.0"/>
        <n v="5.0"/>
        <n v="4.0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X503" sheet="Sheet1"/>
  </cacheSource>
  <cacheFields>
    <cacheField name="Player&#10;Name" numFmtId="0">
      <sharedItems>
        <s v="Wander Franco"/>
        <s v="Luis Robert"/>
        <s v="Gavin Lux"/>
        <s v="Jo Adell"/>
        <s v="MacKenzie Gore"/>
        <s v="Jarred Kelenic"/>
        <s v="Julio Rodriguez"/>
        <s v="Jesus Luzardo"/>
        <s v="Adley Rutschman"/>
        <s v="Nate Pearson"/>
        <s v="Casey Mize"/>
        <s v="Dylan Carlson"/>
        <s v="Carter Kieboom"/>
        <s v="Andrew Vaughn"/>
        <s v="Royce Lewis"/>
        <s v="Forrest Whitley"/>
        <s v="Matt Manning"/>
        <s v="Marco Luciano"/>
        <s v="Brendan McKay"/>
        <s v="Bobby Witt Jr."/>
        <s v="C.J. Abrams"/>
        <s v="Cristian Pache"/>
        <s v="Dustin May"/>
        <s v="Luis Patino"/>
        <s v="Alex Kirilloff"/>
        <s v="Alec Bohm"/>
        <s v="Michael Kopech"/>
        <s v="A.J. Puk"/>
        <s v="Drew Waters"/>
        <s v="Jasson Dominguez"/>
        <s v="Brendan Rodgers"/>
        <s v="Kristian Robinson"/>
        <s v="Joey Bart"/>
        <s v="Spencer Howard"/>
        <s v="Vidal Brujan"/>
        <s v="Sixto Sanchez"/>
        <s v="Nick Madrigal"/>
        <s v="Riley Greene"/>
        <s v="Nolan Jones"/>
        <s v="Ian Anderson"/>
        <s v="J.J. Bleday"/>
        <s v="Nolan Gorman"/>
        <s v="Grayson Rodriguez"/>
        <s v="Jordan Groshans"/>
        <s v="Taylor Trammell"/>
        <s v="Nico Hoerner"/>
        <s v="Trevor Larnach"/>
        <s v="Tarik Skubal"/>
        <s v="Mitch Keller"/>
        <s v="Logan Gilbert"/>
        <s v="George Valera"/>
        <s v="Heliot Ramos"/>
        <s v="Alek Thomas"/>
        <s v="Matthew Liberatore"/>
        <s v="Oneil Cruz"/>
        <s v="Evan White"/>
        <s v="Ronny Mauricio"/>
        <s v="Noelvi Marte"/>
        <s v="Jeter Downs"/>
        <s v="Brennen Davis"/>
        <s v="Nick Solak"/>
        <s v="Brandon Marsh"/>
        <s v="Jazz Chisholm"/>
        <s v="Ke’Bryan Hayes"/>
        <s v="Sean Murphy"/>
        <s v="Xavier Edwards"/>
        <s v="Brusdar Graterol"/>
        <s v="Corbin Carroll"/>
        <s v="Daulton Varsho"/>
        <s v="Hunter Bishop"/>
        <s v="DL Hall"/>
        <s v="Ke'Bryan Hayes"/>
        <s v="Shane Baz"/>
        <s v="Jesus Sanchez"/>
        <s v="Triston Casas"/>
        <s v="Daniel Lynch"/>
        <s v="Deivi Garcia"/>
        <s v="Ryan Mountcastle"/>
        <s v="Orelvis Martinez"/>
        <s v="Luis Campusano"/>
        <s v="Edward Cabrera"/>
        <s v="Josiah Gray"/>
        <s v="Kyle Wright"/>
        <s v="Brailyn Marquez"/>
        <s v="Geraldo Perdomo"/>
        <s v="Hunter Greene"/>
        <s v="Brent Honeywell"/>
        <s v="Erick Pena"/>
        <s v="Josh Jung"/>
        <s v="Yoshitomo Tsutsugo"/>
        <s v="Jordan Balazovic"/>
        <s v="George Kirby"/>
        <s v="Jose Urquidy"/>
        <s v="Nick Lodolo"/>
        <s v="Keibert Ruiz"/>
        <s v="Josh Lowe"/>
        <s v="Simeon Woods Richardson"/>
        <s v="Tyler Freeman"/>
        <s v="Jordyn Adams"/>
        <s v="Jonathan India"/>
        <s v="Seth Beer"/>
        <s v="Yerry Rodriguez"/>
        <s v="Luis Matos"/>
        <s v="Luis Garcia-WAS"/>
        <s v="Clarke Schmidt"/>
        <s v="Keithron Moss"/>
        <s v="Brady Singer"/>
        <s v="Greg Jones"/>
        <s v="Kyle Lewis"/>
        <s v="Brayan Rocchio"/>
        <s v="Robert Puason"/>
        <s v="Shogo Akiyama"/>
        <s v="Aaron Bracho"/>
        <s v="Justin Dunn"/>
        <s v="Kody Hoese"/>
        <s v="Shane McClanahan"/>
        <s v="Abraham Toro"/>
        <s v="Sam Hilliard"/>
        <s v="Austin Hays"/>
        <s v="Alek Manoah"/>
        <s v="Monte Harrison"/>
        <s v="Leody Taveras"/>
        <s v="Francisco Alvarez"/>
        <s v="Jackson Kowar"/>
        <s v="Sam Huff"/>
        <s v="Jose Garcia"/>
        <s v="Tony Gonsolin"/>
        <s v="Andres Gimenez"/>
        <s v="Justus Sheffield"/>
        <s v="Gilberto Jimenez"/>
        <s v="Isaac Paredes"/>
        <s v="Bobby Dalbec"/>
        <s v="Daniel Espino"/>
        <s v="Misael Urbina"/>
        <s v="Bayron Lora"/>
        <s v="Luis Garcia-PHI"/>
        <s v="Estevan Florial"/>
        <s v="Triston McKenzie"/>
        <s v="Ethan Hankins"/>
        <s v="Khalil Lee"/>
        <s v="Matthew Allan"/>
        <s v="Brett Baty"/>
        <s v="Gabriel Arias"/>
        <s v="Adrian Morejon"/>
        <s v="Hedbert Perez"/>
        <s v="Kyle Muller"/>
        <s v="Maximo Acosta"/>
        <s v="Shea Langeliers"/>
        <s v="Jorge Mateo"/>
        <s v="Liover Peguero"/>
        <s v="Alexander Canario"/>
        <s v="Jake Fraley"/>
        <s v="Jared Oliva"/>
        <s v="Miguel Amaya"/>
        <s v="Andres Munoz"/>
        <s v="Sherten Apostel"/>
        <s v="Kris Bubic"/>
        <s v="Jhoan Duran"/>
        <s v="Luisangel Acuna"/>
        <s v="Brice Turang"/>
        <s v="Jackson Rutledge"/>
        <s v="Yusniel Diaz"/>
        <s v="Joe Ryan"/>
        <s v="James Karinchak"/>
        <s v="Luis Rodriguez"/>
        <s v="Trevor Rogers"/>
        <s v="Alec Hansen"/>
        <s v="Travis Swaggerty"/>
        <s v="Mauricio Dubon"/>
        <s v="Ronaldo Hernandez"/>
        <s v="Michael Busch"/>
        <s v="Cristian Javier"/>
        <s v="Bryson Stott"/>
        <s v="Bryse Wilson"/>
        <s v="Alexfri Planez"/>
        <s v="Ronald Bolanos"/>
        <s v="Brennan Malone"/>
        <s v="Ryan Weathers"/>
        <s v="Randy Arozarena"/>
        <s v="Hudson Head"/>
        <s v="Michael Toglia"/>
        <s v="Hans Crouse"/>
        <s v="Braxton Garrett"/>
        <s v="Brent Rooker"/>
        <s v="Miguel Vargas"/>
        <s v="Kevin Alcantara"/>
        <s v="Kameron Misner"/>
        <s v="Miguel Hiraldo"/>
        <s v="Daniel Johnson"/>
        <s v="Seth Corry"/>
        <s v="Tyler Stephenson"/>
        <s v="Cole Winn"/>
        <s v="Cole Tucker"/>
        <s v="Albert Abreu"/>
        <s v="Luis Gil"/>
        <s v="Adam Kloffenstein"/>
        <s v="Alexander Vargas"/>
        <s v="Ezequiel Duran"/>
        <s v="Mark Vientos"/>
        <s v="Jeremiah Jackson"/>
        <s v="Ryan Vilade"/>
        <s v="Andy Pages"/>
        <s v="Gabriel Rodriguez"/>
        <s v="Kevin Cron"/>
        <s v="Logan Allen"/>
        <s v="Daulton Jefferies"/>
        <s v="Keoni Cavaco"/>
        <s v="Reginald Preciado"/>
        <s v="Zack Thompson"/>
        <s v="Bobby Bradley"/>
        <s v="Heriberto Hernandez"/>
        <s v="Jake Cronenworth"/>
        <s v="Blake Walston"/>
        <s v="Lewin Diaz"/>
        <s v="Daz Cameron"/>
        <s v="Peyton Burdick"/>
        <s v="Anthony Kay"/>
        <s v="Matt Allan"/>
        <s v="Eddy Diaz"/>
        <s v="Luis Frias"/>
        <s v="Quinn Priester"/>
        <s v="Arol Vera"/>
        <s v="Jhon Diaz"/>
        <s v="Diego Cartaya"/>
        <s v="Grant Lavigne"/>
        <s v="Corbin Martin"/>
        <s v="Jon Duplantier"/>
        <s v="D'Shawn Knowles"/>
        <s v="Zack Collins"/>
        <s v="Alexander Ramirez"/>
        <s v="Luis Toribio"/>
        <s v="Ethan Small"/>
        <s v="Joey Cantillo"/>
        <s v="Tristen Lutz"/>
        <s v="Will Wilson"/>
        <s v="Bryce Ball"/>
        <s v="William Contreras"/>
        <s v="Alejandro Kirk"/>
        <s v="Emmanuel Clase"/>
        <s v="Alex De Jesus"/>
        <s v="Colton Welker"/>
        <s v="Alex Faedo"/>
        <s v="Hunter Harvey"/>
        <s v="Pavin Smith"/>
        <s v="Jarren Duran"/>
        <s v="Francisco Morales"/>
        <s v="Thomas Szapucki"/>
        <s v="Logan Webb"/>
        <s v="Adonis Medina"/>
        <s v="Parker Meadows"/>
        <s v="Eric Pardinho"/>
        <s v="Ismael Mena"/>
        <s v="Lane Thomas"/>
        <s v="Dane Dunning"/>
        <s v="Jairo Pomares"/>
        <s v="Bryan Mata"/>
        <s v="Freudis Nova"/>
        <s v="Braden Shewmake"/>
        <s v="Matt Wallner"/>
        <s v="Tucupita Marcano"/>
        <s v="Jeremy Pena"/>
        <s v="Tyler Callihan"/>
        <s v="Jahmai Jones"/>
        <s v="JJ Goss"/>
        <s v="Antonio Cabello"/>
        <s v="Joe Palumbo"/>
        <s v="Bryan Abreu"/>
        <s v="Rece Hinds"/>
        <s v="Jay Groome"/>
        <s v="Gabriel Moreno"/>
        <s v="Mason Martin"/>
        <s v="Elehuris Montero"/>
        <s v="Willi Castro"/>
        <s v="Hudson Potts"/>
        <s v="Austin Beck"/>
        <s v="Tony Santillan"/>
        <s v="Alexander Mojica"/>
        <s v="Mason Denaburg"/>
        <s v="Michel Baez"/>
        <s v="Angel Martinez"/>
        <s v="Kevin Padlo"/>
        <s v="Esteury Ruiz"/>
        <s v="Edward Olivares"/>
        <s v="Maikol Escotto"/>
        <s v="Cal Raleigh"/>
        <s v="Samuel Huff"/>
        <s v="Terrin Vavra"/>
        <s v="Kyle Isbel"/>
        <s v="Noah Song"/>
        <s v="Omar Estevez"/>
        <s v="Owen Miller"/>
        <s v="Johan Oviedo"/>
        <s v="Luis Medina"/>
        <s v="Jonathan Stiever"/>
        <s v="Canaan Smith"/>
        <s v="Aaron Schunk"/>
        <s v="Kendall Williams"/>
        <s v="Sheldon Neuse"/>
        <s v="Lucius Fox"/>
        <s v="Julio Pablo Martinez"/>
        <s v="Darwinzon Hernandez"/>
        <s v="Freddy Valdez"/>
        <s v="Bubba Thompson"/>
        <s v="Robert Dominguez"/>
        <s v="Ryan Jeffers"/>
        <s v="Wilderd Patino"/>
        <s v="Gunnar Henderson"/>
        <s v="Sean Hjelle"/>
        <s v="Nick Pratto"/>
        <s v="Bo Naylor"/>
        <s v="Connor Scott"/>
        <s v="Alejandro Pie"/>
        <s v="Michael Baumann"/>
        <s v="Tyler Ivey"/>
        <s v="Cole Roederer"/>
        <s v="Lewis Thorpe"/>
        <s v="Tahnaj Thomas"/>
        <s v="Keegan Akin"/>
        <s v="Ryan Rolison"/>
        <s v="Randy Arozarena TB"/>
        <s v="J.B. Bukauskas"/>
        <s v="Jeferson Espinal"/>
        <s v="Tucker Davidson"/>
        <s v="Victor Victor Mesa"/>
        <s v="Levi Kelly"/>
        <s v="Nick Gordon"/>
        <s v="Myles Straw"/>
        <s v="Jaylin Davis"/>
        <s v="Tirso Ornelas"/>
        <s v="Yasel Antuna"/>
        <s v="Sammy Siani"/>
        <s v="Will Benson"/>
        <s v="Logan Davidson"/>
        <s v="Seth Romero"/>
        <s v="DJ Peters"/>
        <s v="Nick Neidert"/>
        <s v="Yu Chang"/>
        <s v="Mike Siani"/>
        <s v="Jhonkensy Noel"/>
        <s v="Matt Tabor"/>
        <s v="Franklin Perez"/>
        <s v="Trejyn Fletcher"/>
        <s v="Dauri Lorenzo"/>
        <s v="Oswald Peraza"/>
        <s v="Jhon Torres"/>
        <s v="Adbert Alzolay"/>
        <s v="Brock Burke"/>
        <s v="Taylor Widener"/>
        <s v="Adam Hall"/>
        <s v="Aaron Ashby"/>
        <s v="Patrick Sandoval"/>
        <s v="Gilberto Celestino"/>
        <s v="Emmanuel Rodriguez"/>
        <s v="Rodolfo Castro"/>
        <s v="Anthony Volpe"/>
        <s v="Luis Alexander Basabe"/>
        <s v="Jeisson Rosario"/>
        <s v="Roansy Contreras"/>
        <s v="Jose Salas"/>
        <s v="Trent Deveaux"/>
        <s v="Wander Javier"/>
        <s v="Griffin Conine"/>
        <s v="Josh Wolf"/>
        <s v="Ji-Hwan Bae"/>
        <s v="Drew Mendoza"/>
        <s v="Ryan Jensen"/>
        <s v="Kendall Simmons"/>
        <s v="Blake Rutherford"/>
        <s v="Everson Pereira"/>
        <s v="Kyren Paris"/>
        <s v="Beau Burrows"/>
        <s v="Jordan Brewer"/>
        <s v="Niko Hulsizer"/>
        <s v="Elio Prado"/>
        <s v="Brady McConnell"/>
        <s v="Antoine Kelly"/>
        <s v="Chris Rodriguez"/>
        <s v="Edwin Rios"/>
        <s v="Devin Mann"/>
        <s v="Chase Strumpf"/>
        <s v="Ryan Helsley"/>
        <s v="Johan Rojas"/>
        <s v="Malcom Nunez"/>
        <s v="Nick Schnell"/>
        <s v="Mickey Moniak"/>
        <s v="Tanner Houck"/>
        <s v="Joey Wentz"/>
        <s v="Luis Garcia"/>
        <s v="Lazaro Armenteros"/>
        <s v="Thad Ward"/>
        <s v="Carlos Rodriguez"/>
        <s v="Drew Rasmussen"/>
        <s v="Wil Crowe"/>
        <s v="David Peterson"/>
        <s v="Tim Cate"/>
        <s v="Alexander Vizcaino"/>
        <s v="Andry Lara"/>
        <s v="Jack Herman"/>
        <s v="Matthew Thompson"/>
        <s v="Josh Smith"/>
        <s v="Jeremy De La Rosa"/>
        <s v="Davis Wendzel"/>
        <s v="Michael Harris"/>
        <s v="Tyler Nevin"/>
        <s v="Nasim Nunez"/>
        <s v="Nick Quintana"/>
        <s v="T.J. Sikkema"/>
        <s v="Bryant Packard"/>
        <s v="Yoendrys Gomez"/>
        <s v="Ricky Vanasco"/>
        <s v="Otto Lopez"/>
        <s v="Ronny Polanco"/>
        <s v="Kevin Made"/>
        <s v="Jack Kochanowicz"/>
        <s v="Jimmy Lewis"/>
        <s v="Brandon Williamson"/>
        <s v="Corey Ray"/>
        <s v="Anthony Alford"/>
        <s v="Andrew Knizner"/>
        <s v="Garrett Stubbs"/>
        <s v="George Feliz"/>
        <s v="Aeverson Arteaga"/>
        <s v="Randy Dobnak"/>
        <s v="Kwang-hyun Kim"/>
        <s v="Shun Yamaguchi"/>
        <s v="Kevin Ginkel"/>
        <s v="Dean Kremer"/>
        <s v="Alex Jackson"/>
        <s v="Andy Young"/>
        <s v="Shervyen Newton"/>
        <s v="Luis Oviedo"/>
        <s v="Ryan McKenna"/>
        <s v="Kevin Smith"/>
        <s v="Forrest Wall"/>
        <s v="Logan Wyatt"/>
        <s v="Greg Deichmann"/>
        <s v="Brewer Hicklen"/>
        <s v="Micker Adolfo"/>
        <s v="Jerar Encarnacion"/>
        <s v="Ivan Herrera"/>
        <s v="Seth Brown"/>
        <s v="Lolo Sanchez"/>
        <s v="Anderson Tejeda"/>
        <s v="Yunior Severino"/>
        <s v="Dominic Fletcher"/>
        <s v="Allan Cerda"/>
        <s v="Benyamin Bailey"/>
        <s v="Joshua Mears"/>
        <s v="Juan Guerrero"/>
        <s v="Matthew Lugo"/>
        <s v="Grant Holmes"/>
        <s v="Drey Jameson"/>
        <s v="Brandon Bailey"/>
        <s v="Stephen Gonsalves"/>
        <s v="Kyle Stowers"/>
        <s v="Seth Johnson"/>
        <s v="Eduardo Garcia"/>
        <s v="Adael Amador"/>
        <s v="Roberto Campos"/>
        <s v="Lenny Torres"/>
        <s v="Roberto Ramos"/>
        <s v="Chih-Jung Liu"/>
        <s v="Osiel Rodriguez"/>
        <s v="Nick Allen"/>
        <s v="Jake Rogers"/>
        <s v="Mario Feliciano"/>
        <s v="Taylor Walls"/>
        <s v="Antoni Flores"/>
        <s v="Jasseel De La Cruz"/>
        <s v="James Kaprielian"/>
        <s v="Jose De Leon"/>
        <s v="Anderson Espinoza"/>
        <s v="Jason Martin"/>
        <s v="Devin Smeltzer"/>
        <s v="Connor Wong"/>
        <s v="Chris Shaw"/>
        <s v="Pedro Martinez"/>
        <s v="Curtis Mead"/>
        <s v="Steele Walker"/>
        <s v="Nick Decker"/>
        <s v="Wenceel Perez"/>
        <s v="Brayan Buelvas"/>
        <s v="Ronnier Quintero"/>
        <s v="Jared Triolo"/>
        <s v="Austin Allen"/>
        <s v="Korey Lee"/>
        <s v="Damon Jones"/>
        <s v="Matt Canterino"/>
        <s v="Michael Plassmeyer"/>
        <s v="Colin Barber"/>
        <s v="Brenton Doyle"/>
        <s v="Jasiah Dixon"/>
        <s v="Estiven Machado"/>
        <s v="Juan Pie"/>
        <s v="Austin Cox"/>
        <s v="Jose Pastrano"/>
        <s v="Dasan Brown"/>
        <s v="Jose Soriano"/>
        <s v="Joely Rodriguez"/>
      </sharedItems>
    </cacheField>
    <cacheField name="Player&#10;Age" numFmtId="0">
      <sharedItems containsSemiMixedTypes="0" containsString="0" containsNumber="1" containsInteger="1">
        <n v="18.0"/>
        <n v="22.0"/>
        <n v="21.0"/>
        <n v="20.0"/>
        <n v="23.0"/>
        <n v="19.0"/>
        <n v="24.0"/>
        <n v="16.0"/>
        <n v="25.0"/>
        <n v="17.0"/>
        <n v="28.0"/>
        <n v="32.0"/>
        <n v="26.0"/>
        <n v="33.0"/>
        <n v="27.0"/>
      </sharedItems>
    </cacheField>
    <cacheField name="POS" numFmtId="0">
      <sharedItems containsBlank="1">
        <s v="SS"/>
        <s v="OF"/>
        <s v="SS/2B"/>
        <s v="LHP"/>
        <s v="C"/>
        <s v="RHP"/>
        <s v="1B"/>
        <s v="P"/>
        <s v="3B"/>
        <s v="2B"/>
        <s v="2B/SS"/>
        <s v="3B/SS"/>
        <s v="1B/3B"/>
        <s v="SP"/>
        <m/>
        <s v="SS/3B"/>
        <s v="INF"/>
        <s v="Setup"/>
        <s v="1B/OF"/>
        <s v="SP/RP"/>
        <s v="Closer Committee"/>
        <s v="SS/3B/2B"/>
        <s v="2B/3B"/>
        <s v="3B/1B"/>
        <s v="Bullpen"/>
        <s v="UTIL"/>
        <s v="SS/OF"/>
      </sharedItems>
    </cacheField>
    <cacheField name="Team" numFmtId="0">
      <sharedItems>
        <s v="TB"/>
        <s v="CHW"/>
        <s v="LAD"/>
        <s v="LAA"/>
        <s v="SD"/>
        <s v="SEA"/>
        <s v="OAK"/>
        <s v="BAL"/>
        <s v="TOR"/>
        <s v="DET"/>
        <s v="STL"/>
        <s v="WAS"/>
        <s v="MIN"/>
        <s v="HOU"/>
        <s v="SF"/>
        <s v="KC"/>
        <s v="ATL"/>
        <s v="PHI"/>
        <s v="NYY"/>
        <s v="COL"/>
        <s v="ARZ"/>
        <s v="MIA"/>
        <s v="CLE"/>
        <s v="CHC"/>
        <s v="PIT"/>
        <s v="NYM"/>
        <s v="BOS"/>
        <s v="TEX"/>
        <s v="CIN"/>
        <s v="MIL"/>
      </sharedItems>
    </cacheField>
    <cacheField name="Lg" numFmtId="0">
      <sharedItems>
        <s v="AL"/>
        <s v="NL"/>
      </sharedItems>
    </cacheField>
    <cacheField name="P1500&#10;Ranking" numFmtId="0">
      <sharedItems containsString="0" containsBlank="1" containsNumber="1" containsInteger="1">
        <n v="1.0"/>
        <n v="3.0"/>
        <n v="4.0"/>
        <n v="2.0"/>
        <n v="5.0"/>
        <n v="10.0"/>
        <n v="8.0"/>
        <n v="11.0"/>
        <n v="9.0"/>
        <n v="14.0"/>
        <n v="7.0"/>
        <n v="17.0"/>
        <n v="13.0"/>
        <n v="16.0"/>
        <n v="6.0"/>
        <n v="15.0"/>
        <n v="19.0"/>
        <n v="27.0"/>
        <n v="21.0"/>
        <n v="20.0"/>
        <n v="32.0"/>
        <n v="22.0"/>
        <n v="33.0"/>
        <n v="31.0"/>
        <n v="12.0"/>
        <n v="24.0"/>
        <n v="25.0"/>
        <n v="34.0"/>
        <n v="18.0"/>
        <n v="47.0"/>
        <n v="30.0"/>
        <n v="35.0"/>
        <n v="23.0"/>
        <n v="55.0"/>
        <n v="26.0"/>
        <n v="28.0"/>
        <n v="39.0"/>
        <n v="40.0"/>
        <n v="43.0"/>
        <n v="36.0"/>
        <n v="41.0"/>
        <n v="37.0"/>
        <n v="38.0"/>
        <n v="48.0"/>
        <n v="29.0"/>
        <n v="44.0"/>
        <n v="45.0"/>
        <n v="78.0"/>
        <n v="52.0"/>
        <n v="53.0"/>
        <n v="57.0"/>
        <n v="42.0"/>
        <n v="56.0"/>
        <n v="50.0"/>
        <n v="65.0"/>
        <n v="75.0"/>
        <n v="66.0"/>
        <n v="86.0"/>
        <n v="69.0"/>
        <n v="89.0"/>
        <n v="109.0"/>
        <n v="112.0"/>
        <n v="51.0"/>
        <m/>
        <n v="70.0"/>
        <n v="54.0"/>
        <n v="59.0"/>
        <n v="80.0"/>
        <n v="81.0"/>
        <n v="72.0"/>
        <n v="67.0"/>
        <n v="49.0"/>
        <n v="64.0"/>
        <n v="46.0"/>
        <n v="76.0"/>
        <n v="77.0"/>
        <n v="61.0"/>
        <n v="63.0"/>
        <n v="107.0"/>
        <n v="92.0"/>
        <n v="93.0"/>
        <n v="83.0"/>
        <n v="58.0"/>
        <n v="127.0"/>
        <n v="105.0"/>
        <n v="60.0"/>
        <n v="73.0"/>
        <n v="79.0"/>
        <n v="84.0"/>
        <n v="142.0"/>
        <n v="87.0"/>
        <n v="68.0"/>
        <n v="130.0"/>
        <n v="85.0"/>
        <n v="110.0"/>
        <n v="62.0"/>
        <n v="99.0"/>
        <n v="71.0"/>
        <n v="121.0"/>
        <n v="74.0"/>
        <n v="119.0"/>
        <n v="94.0"/>
        <n v="117.0"/>
        <n v="103.0"/>
        <n v="82.0"/>
        <n v="104.0"/>
        <n v="126.0"/>
        <n v="95.0"/>
        <n v="114.0"/>
        <n v="113.0"/>
        <n v="125.0"/>
        <n v="151.0"/>
        <n v="100.0"/>
        <n v="124.0"/>
        <n v="102.0"/>
        <n v="116.0"/>
        <n v="129.0"/>
        <n v="98.0"/>
        <n v="97.0"/>
        <n v="90.0"/>
        <n v="108.0"/>
        <n v="96.0"/>
        <n v="146.0"/>
        <n v="118.0"/>
        <n v="91.0"/>
        <n v="137.0"/>
        <n v="149.0"/>
        <n v="123.0"/>
        <n v="120.0"/>
        <n v="155.0"/>
        <n v="158.0"/>
        <n v="88.0"/>
        <n v="163.0"/>
        <n v="139.0"/>
        <n v="145.0"/>
        <n v="111.0"/>
        <n v="101.0"/>
        <n v="106.0"/>
        <n v="115.0"/>
        <n v="143.0"/>
        <n v="128.0"/>
        <n v="122.0"/>
        <n v="133.0"/>
        <n v="141.0"/>
        <n v="131.0"/>
        <n v="170.0"/>
        <n v="138.0"/>
        <n v="171.0"/>
        <n v="167.0"/>
        <n v="168.0"/>
        <n v="160.0"/>
        <n v="157.0"/>
        <n v="169.0"/>
        <n v="148.0"/>
        <n v="140.0"/>
        <n v="154.0"/>
        <n v="165.0"/>
        <n v="134.0"/>
        <n v="166.0"/>
        <n v="135.0"/>
        <n v="172.0"/>
        <n v="132.0"/>
        <n v="161.0"/>
        <n v="153.0"/>
        <n v="164.0"/>
        <n v="162.0"/>
        <n v="152.0"/>
        <n v="147.0"/>
        <n v="159.0"/>
        <n v="144.0"/>
        <n v="150.0"/>
        <n v="136.0"/>
        <n v="156.0"/>
      </sharedItems>
    </cacheField>
    <cacheField name="P365&#10;Ranking" numFmtId="0">
      <sharedItems containsString="0" containsBlank="1" containsNumber="1" containsInteger="1">
        <n v="1.0"/>
        <n v="5.0"/>
        <n v="3.0"/>
        <n v="2.0"/>
        <n v="4.0"/>
        <n v="8.0"/>
        <n v="6.0"/>
        <n v="13.0"/>
        <n v="15.0"/>
        <n v="21.0"/>
        <n v="19.0"/>
        <n v="17.0"/>
        <n v="20.0"/>
        <n v="16.0"/>
        <n v="9.0"/>
        <n v="7.0"/>
        <n v="29.0"/>
        <n v="14.0"/>
        <n v="28.0"/>
        <n v="35.0"/>
        <n v="53.0"/>
        <n v="11.0"/>
        <n v="30.0"/>
        <n v="45.0"/>
        <n v="10.0"/>
        <n v="34.0"/>
        <n v="27.0"/>
        <n v="36.0"/>
        <n v="23.0"/>
        <n v="38.0"/>
        <n v="47.0"/>
        <n v="12.0"/>
        <n v="81.0"/>
        <n v="41.0"/>
        <n v="26.0"/>
        <n v="40.0"/>
        <n v="85.0"/>
        <n v="58.0"/>
        <n v="32.0"/>
        <n v="50.0"/>
        <n v="52.0"/>
        <n v="48.0"/>
        <n v="56.0"/>
        <n v="51.0"/>
        <n v="18.0"/>
        <n v="22.0"/>
        <n v="39.0"/>
        <n v="97.0"/>
        <n v="65.0"/>
        <n v="66.0"/>
        <n v="31.0"/>
        <n v="37.0"/>
        <n v="54.0"/>
        <n v="59.0"/>
        <n v="82.0"/>
        <n v="60.0"/>
        <n v="24.0"/>
        <n v="63.0"/>
        <n v="57.0"/>
        <n v="25.0"/>
        <n v="55.0"/>
        <n v="69.0"/>
        <n v="80.0"/>
        <m/>
        <n v="102.0"/>
        <n v="49.0"/>
        <n v="106.0"/>
        <n v="124.0"/>
        <n v="100.0"/>
        <n v="71.0"/>
        <n v="44.0"/>
        <n v="62.0"/>
        <n v="42.0"/>
        <n v="33.0"/>
        <n v="67.0"/>
        <n v="95.0"/>
        <n v="46.0"/>
        <n v="77.0"/>
        <n v="104.0"/>
        <n v="91.0"/>
        <n v="90.0"/>
        <n v="79.0"/>
        <n v="190.0"/>
        <n v="171.0"/>
        <n v="64.0"/>
        <n v="103.0"/>
        <n v="75.0"/>
        <n v="116.0"/>
        <n v="168.0"/>
        <n v="84.0"/>
        <n v="89.0"/>
        <n v="78.0"/>
        <n v="125.0"/>
        <n v="134.0"/>
        <n v="113.0"/>
        <n v="43.0"/>
        <n v="68.0"/>
        <n v="93.0"/>
        <n v="101.0"/>
        <n v="166.0"/>
        <n v="61.0"/>
        <n v="105.0"/>
        <n v="145.0"/>
        <n v="169.0"/>
        <n v="72.0"/>
        <n v="127.0"/>
        <n v="180.0"/>
        <n v="70.0"/>
        <n v="159.0"/>
        <n v="160.0"/>
        <n v="128.0"/>
        <n v="187.0"/>
        <n v="136.0"/>
        <n v="148.0"/>
        <n v="88.0"/>
        <n v="86.0"/>
        <n v="158.0"/>
        <n v="131.0"/>
        <n v="111.0"/>
        <n v="76.0"/>
        <n v="92.0"/>
        <n v="112.0"/>
        <n v="109.0"/>
        <n v="135.0"/>
        <n v="149.0"/>
        <n v="118.0"/>
        <n v="74.0"/>
        <n v="123.0"/>
        <n v="73.0"/>
        <n v="174.0"/>
        <n v="130.0"/>
        <n v="139.0"/>
        <n v="164.0"/>
        <n v="183.0"/>
        <n v="99.0"/>
        <n v="83.0"/>
        <n v="162.0"/>
        <n v="137.0"/>
        <n v="96.0"/>
        <n v="132.0"/>
        <n v="94.0"/>
        <n v="165.0"/>
        <n v="150.0"/>
        <n v="151.0"/>
        <n v="87.0"/>
        <n v="153.0"/>
        <n v="144.0"/>
        <n v="146.0"/>
        <n v="200.0"/>
        <n v="194.0"/>
        <n v="181.0"/>
        <n v="110.0"/>
        <n v="176.0"/>
        <n v="115.0"/>
        <n v="108.0"/>
        <n v="175.0"/>
        <n v="182.0"/>
        <n v="126.0"/>
        <n v="157.0"/>
        <n v="114.0"/>
        <n v="177.0"/>
        <n v="197.0"/>
        <n v="184.0"/>
        <n v="98.0"/>
        <n v="170.0"/>
        <n v="119.0"/>
        <n v="161.0"/>
        <n v="147.0"/>
        <n v="163.0"/>
        <n v="117.0"/>
        <n v="186.0"/>
        <n v="178.0"/>
        <n v="195.0"/>
        <n v="196.0"/>
        <n v="133.0"/>
        <n v="140.0"/>
        <n v="142.0"/>
        <n v="172.0"/>
        <n v="122.0"/>
        <n v="141.0"/>
        <n v="107.0"/>
        <n v="156.0"/>
        <n v="138.0"/>
        <n v="120.0"/>
        <n v="155.0"/>
        <n v="179.0"/>
        <n v="198.0"/>
        <n v="121.0"/>
        <n v="193.0"/>
        <n v="192.0"/>
        <n v="152.0"/>
        <n v="129.0"/>
        <n v="188.0"/>
        <n v="173.0"/>
        <n v="167.0"/>
        <n v="191.0"/>
        <n v="199.0"/>
        <n v="189.0"/>
        <n v="185.0"/>
        <n v="143.0"/>
        <n v="154.0"/>
      </sharedItems>
    </cacheField>
    <cacheField name="P-Live&#10;Rank" numFmtId="0">
      <sharedItems containsString="0" containsBlank="1" containsNumber="1" containsInteger="1">
        <n v="1.0"/>
        <n v="2.0"/>
        <n v="4.0"/>
        <n v="3.0"/>
        <n v="9.0"/>
        <n v="5.0"/>
        <n v="6.0"/>
        <n v="11.0"/>
        <n v="21.0"/>
        <n v="25.0"/>
        <n v="32.0"/>
        <n v="20.0"/>
        <n v="8.0"/>
        <n v="14.0"/>
        <n v="17.0"/>
        <n v="18.0"/>
        <n v="7.0"/>
        <n v="45.0"/>
        <n v="30.0"/>
        <n v="13.0"/>
        <n v="49.0"/>
        <n v="37.0"/>
        <n v="29.0"/>
        <n v="23.0"/>
        <n v="16.0"/>
        <n v="22.0"/>
        <n v="27.0"/>
        <n v="26.0"/>
        <n v="15.0"/>
        <n v="38.0"/>
        <n v="12.0"/>
        <n v="86.0"/>
        <n v="28.0"/>
        <n v="19.0"/>
        <n v="54.0"/>
        <n v="52.0"/>
        <n v="41.0"/>
        <n v="40.0"/>
        <m/>
        <n v="35.0"/>
        <n v="50.0"/>
        <n v="60.0"/>
        <n v="34.0"/>
        <n v="75.0"/>
        <n v="44.0"/>
        <n v="24.0"/>
        <n v="61.0"/>
        <n v="66.0"/>
        <n v="57.0"/>
        <n v="67.0"/>
        <n v="51.0"/>
        <n v="47.0"/>
        <n v="39.0"/>
        <n v="31.0"/>
        <n v="55.0"/>
        <n v="36.0"/>
        <n v="43.0"/>
        <n v="42.0"/>
        <n v="62.0"/>
        <n v="46.0"/>
        <n v="48.0"/>
        <n v="83.0"/>
        <n v="82.0"/>
        <n v="88.0"/>
        <n v="33.0"/>
        <n v="59.0"/>
        <n v="68.0"/>
        <n v="73.0"/>
        <n v="81.0"/>
        <n v="97.0"/>
        <n v="63.0"/>
        <n v="76.0"/>
        <n v="90.0"/>
        <n v="71.0"/>
        <n v="56.0"/>
        <n v="98.0"/>
        <n v="79.0"/>
        <n v="89.0"/>
        <n v="70.0"/>
        <n v="65.0"/>
        <n v="80.0"/>
        <n v="58.0"/>
        <n v="78.0"/>
        <n v="72.0"/>
        <n v="77.0"/>
        <n v="84.0"/>
        <n v="94.0"/>
        <n v="85.0"/>
        <n v="64.0"/>
        <n v="53.0"/>
        <n v="100.0"/>
        <n v="74.0"/>
        <n v="95.0"/>
        <n v="69.0"/>
        <n v="87.0"/>
        <n v="96.0"/>
        <n v="92.0"/>
        <n v="99.0"/>
        <n v="93.0"/>
        <n v="91.0"/>
      </sharedItems>
    </cacheField>
    <cacheField name="BP&#10;Ranking" numFmtId="0">
      <sharedItems containsString="0" containsBlank="1" containsNumber="1" containsInteger="1">
        <n v="1.0"/>
        <n v="6.0"/>
        <n v="3.0"/>
        <n v="2.0"/>
        <n v="5.0"/>
        <n v="7.0"/>
        <n v="10.0"/>
        <n v="9.0"/>
        <n v="4.0"/>
        <n v="19.0"/>
        <n v="12.0"/>
        <n v="18.0"/>
        <n v="11.0"/>
        <n v="31.0"/>
        <n v="21.0"/>
        <n v="26.0"/>
        <n v="47.0"/>
        <n v="14.0"/>
        <n v="28.0"/>
        <n v="29.0"/>
        <n v="33.0"/>
        <n v="22.0"/>
        <n v="8.0"/>
        <n v="15.0"/>
        <n v="86.0"/>
        <n v="40.0"/>
        <n v="20.0"/>
        <n v="17.0"/>
        <n v="42.0"/>
        <n v="46.0"/>
        <n v="56.0"/>
        <n v="16.0"/>
        <n v="25.0"/>
        <n v="36.0"/>
        <n v="73.0"/>
        <n v="27.0"/>
        <n v="13.0"/>
        <n v="49.0"/>
        <n v="66.0"/>
        <n v="38.0"/>
        <n v="35.0"/>
        <n v="23.0"/>
        <n v="45.0"/>
        <n v="43.0"/>
        <n v="69.0"/>
        <n v="41.0"/>
        <n v="85.0"/>
        <n v="76.0"/>
        <n v="53.0"/>
        <n v="39.0"/>
        <n v="58.0"/>
        <n v="34.0"/>
        <n v="54.0"/>
        <n v="50.0"/>
        <n v="55.0"/>
        <n v="62.0"/>
        <n v="48.0"/>
        <m/>
        <n v="92.0"/>
        <n v="74.0"/>
        <n v="51.0"/>
        <n v="52.0"/>
        <n v="44.0"/>
        <n v="95.0"/>
        <n v="32.0"/>
        <n v="87.0"/>
        <n v="68.0"/>
        <n v="63.0"/>
        <n v="30.0"/>
        <n v="80.0"/>
        <n v="93.0"/>
        <n v="24.0"/>
        <n v="57.0"/>
        <n v="67.0"/>
        <n v="97.0"/>
        <n v="61.0"/>
        <n v="89.0"/>
        <n v="84.0"/>
        <n v="91.0"/>
        <n v="70.0"/>
        <n v="82.0"/>
        <n v="59.0"/>
        <n v="79.0"/>
        <n v="72.0"/>
        <n v="64.0"/>
        <n v="98.0"/>
        <n v="71.0"/>
        <n v="83.0"/>
        <n v="37.0"/>
        <n v="88.0"/>
        <n v="81.0"/>
        <n v="90.0"/>
        <n v="94.0"/>
        <n v="75.0"/>
        <n v="60.0"/>
        <n v="77.0"/>
        <n v="78.0"/>
        <n v="96.0"/>
        <n v="101.0"/>
        <n v="65.0"/>
        <n v="99.0"/>
        <n v="100.0"/>
      </sharedItems>
    </cacheField>
    <cacheField name="Razz&#10;Ranking" numFmtId="0">
      <sharedItems containsString="0" containsBlank="1" containsNumber="1" containsInteger="1">
        <n v="1.0"/>
        <n v="2.0"/>
        <n v="4.0"/>
        <n v="3.0"/>
        <n v="9.0"/>
        <n v="12.0"/>
        <n v="6.0"/>
        <n v="15.0"/>
        <n v="19.0"/>
        <n v="25.0"/>
        <n v="33.0"/>
        <n v="11.0"/>
        <n v="28.0"/>
        <n v="13.0"/>
        <n v="17.0"/>
        <n v="29.0"/>
        <n v="34.0"/>
        <n v="7.0"/>
        <n v="27.0"/>
        <n v="21.0"/>
        <n v="5.0"/>
        <n v="52.0"/>
        <n v="32.0"/>
        <n v="36.0"/>
        <n v="23.0"/>
        <n v="24.0"/>
        <n v="47.0"/>
        <n v="31.0"/>
        <n v="51.0"/>
        <n v="8.0"/>
        <n v="65.0"/>
        <n v="14.0"/>
        <n v="48.0"/>
        <n v="26.0"/>
        <n v="10.0"/>
        <n v="75.0"/>
        <n v="35.0"/>
        <n v="70.0"/>
        <m/>
        <n v="94.0"/>
        <n v="76.0"/>
        <n v="71.0"/>
        <n v="93.0"/>
        <n v="61.0"/>
        <n v="58.0"/>
        <n v="42.0"/>
        <n v="30.0"/>
        <n v="50.0"/>
        <n v="74.0"/>
        <n v="62.0"/>
        <n v="16.0"/>
        <n v="22.0"/>
        <n v="89.0"/>
        <n v="40.0"/>
        <n v="46.0"/>
        <n v="20.0"/>
        <n v="38.0"/>
        <n v="45.0"/>
        <n v="43.0"/>
        <n v="41.0"/>
        <n v="18.0"/>
        <n v="84.0"/>
        <n v="95.0"/>
        <n v="91.0"/>
        <n v="72.0"/>
        <n v="73.0"/>
        <n v="37.0"/>
        <n v="83.0"/>
        <n v="66.0"/>
        <n v="81.0"/>
        <n v="55.0"/>
        <n v="59.0"/>
        <n v="53.0"/>
        <n v="80.0"/>
        <n v="63.0"/>
        <n v="39.0"/>
        <n v="100.0"/>
        <n v="69.0"/>
        <n v="57.0"/>
        <n v="54.0"/>
        <n v="44.0"/>
        <n v="82.0"/>
        <n v="49.0"/>
        <n v="67.0"/>
        <n v="60.0"/>
        <n v="79.0"/>
        <n v="64.0"/>
        <n v="92.0"/>
        <n v="78.0"/>
        <n v="86.0"/>
        <n v="88.0"/>
        <n v="85.0"/>
        <n v="98.0"/>
        <n v="90.0"/>
        <n v="97.0"/>
        <n v="77.0"/>
        <n v="68.0"/>
        <n v="56.0"/>
        <n v="96.0"/>
        <n v="99.0"/>
        <n v="87.0"/>
      </sharedItems>
    </cacheField>
    <cacheField name="MLBPRanking" numFmtId="0">
      <sharedItems containsString="0" containsBlank="1" containsNumber="1" containsInteger="1">
        <n v="1.0"/>
        <n v="3.0"/>
        <n v="2.0"/>
        <n v="6.0"/>
        <n v="5.0"/>
        <n v="11.0"/>
        <n v="18.0"/>
        <n v="12.0"/>
        <n v="4.0"/>
        <n v="8.0"/>
        <n v="7.0"/>
        <n v="17.0"/>
        <n v="21.0"/>
        <n v="16.0"/>
        <n v="9.0"/>
        <n v="19.0"/>
        <n v="24.0"/>
        <n v="35.0"/>
        <n v="15.0"/>
        <n v="10.0"/>
        <n v="25.0"/>
        <n v="13.0"/>
        <n v="23.0"/>
        <n v="27.0"/>
        <n v="32.0"/>
        <n v="30.0"/>
        <n v="20.0"/>
        <n v="60.0"/>
        <n v="26.0"/>
        <n v="54.0"/>
        <n v="29.0"/>
        <n v="43.0"/>
        <n v="14.0"/>
        <n v="34.0"/>
        <n v="45.0"/>
        <n v="22.0"/>
        <n v="40.0"/>
        <n v="31.0"/>
        <n v="42.0"/>
        <n v="37.0"/>
        <n v="28.0"/>
        <n v="47.0"/>
        <n v="36.0"/>
        <n v="75.0"/>
        <n v="57.0"/>
        <n v="51.0"/>
        <n v="81.0"/>
        <n v="46.0"/>
        <n v="39.0"/>
        <n v="38.0"/>
        <m/>
        <n v="65.0"/>
        <n v="49.0"/>
        <n v="58.0"/>
        <n v="64.0"/>
        <n v="56.0"/>
        <n v="62.0"/>
        <n v="44.0"/>
        <n v="78.0"/>
        <n v="79.0"/>
        <n v="66.0"/>
        <n v="33.0"/>
        <n v="72.0"/>
        <n v="83.0"/>
        <n v="89.0"/>
        <n v="76.0"/>
        <n v="71.0"/>
        <n v="69.0"/>
        <n v="41.0"/>
        <n v="90.0"/>
        <n v="80.0"/>
        <n v="77.0"/>
        <n v="61.0"/>
        <n v="92.0"/>
        <n v="94.0"/>
        <n v="50.0"/>
        <n v="85.0"/>
        <n v="67.0"/>
        <n v="52.0"/>
        <n v="68.0"/>
        <n v="82.0"/>
        <n v="53.0"/>
        <n v="91.0"/>
        <n v="55.0"/>
        <n v="86.0"/>
        <n v="100.0"/>
        <n v="48.0"/>
        <n v="73.0"/>
        <n v="98.0"/>
        <n v="96.0"/>
        <n v="97.0"/>
        <n v="88.0"/>
        <n v="59.0"/>
        <n v="63.0"/>
        <n v="74.0"/>
        <n v="84.0"/>
        <n v="93.0"/>
        <n v="70.0"/>
        <n v="95.0"/>
        <n v="87.0"/>
        <n v="99.0"/>
      </sharedItems>
    </cacheField>
    <cacheField name="FG&#10;Ranking" numFmtId="0">
      <sharedItems containsString="0" containsBlank="1" containsNumber="1" containsInteger="1">
        <n v="1.0"/>
        <n v="7.0"/>
        <n v="2.0"/>
        <n v="4.0"/>
        <n v="3.0"/>
        <n v="11.0"/>
        <n v="9.0"/>
        <n v="6.0"/>
        <n v="5.0"/>
        <n v="8.0"/>
        <n v="16.0"/>
        <n v="39.0"/>
        <n v="21.0"/>
        <n v="37.0"/>
        <n v="13.0"/>
        <n v="15.0"/>
        <n v="12.0"/>
        <n v="24.0"/>
        <n v="17.0"/>
        <n v="23.0"/>
        <n v="22.0"/>
        <n v="20.0"/>
        <n v="14.0"/>
        <n v="18.0"/>
        <n v="58.0"/>
        <n v="56.0"/>
        <n v="19.0"/>
        <n v="25.0"/>
        <n v="43.0"/>
        <n v="49.0"/>
        <n v="31.0"/>
        <n v="28.0"/>
        <n v="10.0"/>
        <n v="26.0"/>
        <n v="27.0"/>
        <n v="48.0"/>
        <n v="41.0"/>
        <n v="52.0"/>
        <n v="54.0"/>
        <n v="44.0"/>
        <n v="51.0"/>
        <n v="38.0"/>
        <n v="29.0"/>
        <n v="80.0"/>
        <n v="69.0"/>
        <n v="46.0"/>
        <n v="55.0"/>
        <n v="53.0"/>
        <n v="34.0"/>
        <n v="45.0"/>
        <n v="84.0"/>
        <n v="68.0"/>
        <n v="70.0"/>
        <n v="94.0"/>
        <n v="32.0"/>
        <n v="64.0"/>
        <n v="35.0"/>
        <m/>
        <n v="47.0"/>
        <n v="50.0"/>
        <n v="36.0"/>
        <n v="33.0"/>
        <n v="62.0"/>
        <n v="75.0"/>
        <n v="99.0"/>
        <n v="59.0"/>
        <n v="86.0"/>
        <n v="30.0"/>
        <n v="96.0"/>
        <n v="57.0"/>
        <n v="72.0"/>
        <n v="42.0"/>
        <n v="89.0"/>
        <n v="40.0"/>
        <n v="66.0"/>
        <n v="67.0"/>
        <n v="95.0"/>
        <n v="91.0"/>
        <n v="77.0"/>
        <n v="71.0"/>
        <n v="74.0"/>
        <n v="92.0"/>
        <n v="88.0"/>
        <n v="60.0"/>
        <n v="76.0"/>
        <n v="93.0"/>
        <n v="79.0"/>
        <n v="97.0"/>
        <n v="87.0"/>
        <n v="82.0"/>
        <n v="83.0"/>
        <n v="98.0"/>
        <n v="65.0"/>
        <n v="63.0"/>
        <n v="61.0"/>
        <n v="100.0"/>
        <n v="81.0"/>
        <n v="73.0"/>
        <n v="90.0"/>
        <n v="85.0"/>
        <n v="78.0"/>
      </sharedItems>
    </cacheField>
    <cacheField name="BA&#10;Ranking" numFmtId="0">
      <sharedItems containsString="0" containsBlank="1" containsNumber="1" containsInteger="1">
        <n v="1.0"/>
        <n v="2.0"/>
        <n v="4.0"/>
        <n v="3.0"/>
        <n v="6.0"/>
        <n v="11.0"/>
        <n v="8.0"/>
        <n v="9.0"/>
        <n v="5.0"/>
        <n v="7.0"/>
        <n v="13.0"/>
        <n v="10.0"/>
        <n v="15.0"/>
        <n v="30.0"/>
        <n v="26.0"/>
        <n v="25.0"/>
        <n v="17.0"/>
        <n v="19.0"/>
        <n v="14.0"/>
        <n v="24.0"/>
        <n v="22.0"/>
        <n v="12.0"/>
        <n v="20.0"/>
        <n v="18.0"/>
        <n v="31.0"/>
        <n v="28.0"/>
        <n v="33.0"/>
        <n v="21.0"/>
        <n v="36.0"/>
        <n v="38.0"/>
        <n v="27.0"/>
        <n v="74.0"/>
        <n v="32.0"/>
        <n v="23.0"/>
        <n v="51.0"/>
        <n v="16.0"/>
        <n v="48.0"/>
        <n v="49.0"/>
        <n v="50.0"/>
        <n v="44.0"/>
        <n v="46.0"/>
        <n v="55.0"/>
        <n v="35.0"/>
        <n v="29.0"/>
        <n v="73.0"/>
        <n v="40.0"/>
        <n v="45.0"/>
        <n v="34.0"/>
        <n v="52.0"/>
        <n v="59.0"/>
        <m/>
        <n v="63.0"/>
        <n v="87.0"/>
        <n v="42.0"/>
        <n v="57.0"/>
        <n v="54.0"/>
        <n v="66.0"/>
        <n v="92.0"/>
        <n v="86.0"/>
        <n v="94.0"/>
        <n v="43.0"/>
        <n v="88.0"/>
        <n v="41.0"/>
        <n v="85.0"/>
        <n v="60.0"/>
        <n v="90.0"/>
        <n v="53.0"/>
        <n v="47.0"/>
        <n v="56.0"/>
        <n v="71.0"/>
        <n v="58.0"/>
        <n v="70.0"/>
        <n v="39.0"/>
        <n v="65.0"/>
        <n v="79.0"/>
        <n v="68.0"/>
        <n v="84.0"/>
        <n v="64.0"/>
        <n v="37.0"/>
        <n v="72.0"/>
        <n v="76.0"/>
        <n v="80.0"/>
        <n v="93.0"/>
        <n v="95.0"/>
        <n v="77.0"/>
        <n v="81.0"/>
        <n v="61.0"/>
        <n v="69.0"/>
        <n v="91.0"/>
        <n v="62.0"/>
        <n v="83.0"/>
        <n v="67.0"/>
        <n v="78.0"/>
        <n v="99.0"/>
        <n v="82.0"/>
        <n v="100.0"/>
        <n v="75.0"/>
        <n v="89.0"/>
        <n v="96.0"/>
        <n v="98.0"/>
        <n v="97.0"/>
      </sharedItems>
    </cacheField>
    <cacheField name="SickelsRank" numFmtId="0">
      <sharedItems containsString="0" containsBlank="1" containsNumber="1" containsInteger="1">
        <n v="1.0"/>
        <n v="3.0"/>
        <n v="4.0"/>
        <n v="6.0"/>
        <n v="2.0"/>
        <n v="12.0"/>
        <n v="10.0"/>
        <n v="13.0"/>
        <n v="7.0"/>
        <n v="9.0"/>
        <n v="5.0"/>
        <n v="21.0"/>
        <n v="16.0"/>
        <n v="24.0"/>
        <n v="15.0"/>
        <n v="32.0"/>
        <n v="18.0"/>
        <n v="73.0"/>
        <n v="8.0"/>
        <n v="22.0"/>
        <n v="39.0"/>
        <n v="11.0"/>
        <n v="14.0"/>
        <n v="29.0"/>
        <n v="25.0"/>
        <n v="19.0"/>
        <n v="34.0"/>
        <n v="27.0"/>
        <n v="30.0"/>
        <m/>
        <n v="17.0"/>
        <n v="23.0"/>
        <n v="51.0"/>
        <n v="55.0"/>
        <n v="20.0"/>
        <n v="47.0"/>
        <n v="40.0"/>
        <n v="48.0"/>
        <n v="26.0"/>
        <n v="33.0"/>
        <n v="53.0"/>
        <n v="37.0"/>
        <n v="60.0"/>
        <n v="41.0"/>
        <n v="68.0"/>
        <n v="82.0"/>
        <n v="42.0"/>
        <n v="28.0"/>
        <n v="49.0"/>
        <n v="81.0"/>
        <n v="92.0"/>
        <n v="43.0"/>
        <n v="91.0"/>
        <n v="79.0"/>
        <n v="72.0"/>
        <n v="95.0"/>
        <n v="46.0"/>
        <n v="99.0"/>
        <n v="44.0"/>
        <n v="56.0"/>
        <n v="45.0"/>
        <n v="88.0"/>
        <n v="65.0"/>
        <n v="63.0"/>
        <n v="35.0"/>
        <n v="76.0"/>
        <n v="38.0"/>
        <n v="97.0"/>
        <n v="102.0"/>
        <n v="89.0"/>
        <n v="59.0"/>
        <n v="50.0"/>
        <n v="87.0"/>
        <n v="84.0"/>
        <n v="36.0"/>
        <n v="58.0"/>
        <n v="80.0"/>
        <n v="61.0"/>
        <n v="71.0"/>
        <n v="77.0"/>
        <n v="31.0"/>
        <n v="70.0"/>
        <n v="96.0"/>
        <n v="103.0"/>
        <n v="101.0"/>
        <n v="66.0"/>
        <n v="52.0"/>
        <n v="85.0"/>
        <n v="83.0"/>
        <n v="78.0"/>
        <n v="98.0"/>
        <n v="54.0"/>
        <n v="93.0"/>
        <n v="75.0"/>
        <n v="64.0"/>
        <n v="90.0"/>
        <n v="105.0"/>
        <n v="57.0"/>
        <n v="62.0"/>
        <n v="74.0"/>
        <n v="67.0"/>
        <n v="69.0"/>
        <n v="94.0"/>
        <n v="104.0"/>
        <n v="100.0"/>
        <n v="86.0"/>
      </sharedItems>
    </cacheField>
    <cacheField name="CBS&#10;Rank" numFmtId="0">
      <sharedItems containsString="0" containsBlank="1" containsNumber="1" containsInteger="1">
        <n v="1.0"/>
        <n v="2.0"/>
        <n v="4.0"/>
        <n v="5.0"/>
        <n v="6.0"/>
        <n v="11.0"/>
        <n v="21.0"/>
        <n v="3.0"/>
        <n v="13.0"/>
        <n v="15.0"/>
        <n v="7.0"/>
        <n v="19.0"/>
        <n v="8.0"/>
        <n v="12.0"/>
        <n v="20.0"/>
        <n v="16.0"/>
        <n v="26.0"/>
        <n v="53.0"/>
        <n v="22.0"/>
        <n v="32.0"/>
        <n v="25.0"/>
        <n v="24.0"/>
        <n v="34.0"/>
        <n v="31.0"/>
        <n v="9.0"/>
        <n v="10.0"/>
        <n v="14.0"/>
        <n v="23.0"/>
        <n v="38.0"/>
        <n v="52.0"/>
        <n v="17.0"/>
        <n v="54.0"/>
        <n v="18.0"/>
        <n v="46.0"/>
        <n v="61.0"/>
        <n v="29.0"/>
        <n v="42.0"/>
        <n v="39.0"/>
        <n v="28.0"/>
        <n v="27.0"/>
        <n v="33.0"/>
        <n v="35.0"/>
        <n v="40.0"/>
        <n v="50.0"/>
        <n v="49.0"/>
        <n v="45.0"/>
        <n v="48.0"/>
        <n v="37.0"/>
        <n v="30.0"/>
        <n v="47.0"/>
        <m/>
        <n v="51.0"/>
        <n v="41.0"/>
        <n v="56.0"/>
        <n v="66.0"/>
        <n v="83.0"/>
        <n v="77.0"/>
        <n v="58.0"/>
        <n v="86.0"/>
        <n v="82.0"/>
        <n v="44.0"/>
        <n v="62.0"/>
        <n v="36.0"/>
        <n v="90.0"/>
        <n v="65.0"/>
        <n v="89.0"/>
        <n v="70.0"/>
        <n v="74.0"/>
        <n v="75.0"/>
        <n v="81.0"/>
        <n v="57.0"/>
        <n v="68.0"/>
        <n v="43.0"/>
        <n v="69.0"/>
        <n v="67.0"/>
        <n v="84.0"/>
        <n v="59.0"/>
        <n v="76.0"/>
        <n v="55.0"/>
        <n v="60.0"/>
        <n v="96.0"/>
        <n v="87.0"/>
        <n v="80.0"/>
        <n v="64.0"/>
        <n v="63.0"/>
        <n v="71.0"/>
        <n v="85.0"/>
        <n v="97.0"/>
        <n v="99.0"/>
        <n v="95.0"/>
        <n v="93.0"/>
        <n v="88.0"/>
        <n v="79.0"/>
        <n v="78.0"/>
        <n v="94.0"/>
        <n v="92.0"/>
        <n v="72.0"/>
        <n v="73.0"/>
        <n v="98.0"/>
        <n v="91.0"/>
        <n v="100.0"/>
      </sharedItems>
    </cacheField>
    <cacheField name="P361&#10;Ranking" numFmtId="0">
      <sharedItems containsString="0" containsBlank="1" containsNumber="1" containsInteger="1">
        <n v="1.0"/>
        <n v="4.0"/>
        <n v="2.0"/>
        <n v="3.0"/>
        <n v="5.0"/>
        <n v="7.0"/>
        <n v="8.0"/>
        <n v="11.0"/>
        <n v="6.0"/>
        <n v="9.0"/>
        <n v="16.0"/>
        <n v="15.0"/>
        <n v="23.0"/>
        <n v="29.0"/>
        <n v="24.0"/>
        <n v="28.0"/>
        <n v="30.0"/>
        <n v="20.0"/>
        <n v="12.0"/>
        <n v="17.0"/>
        <n v="21.0"/>
        <n v="13.0"/>
        <n v="10.0"/>
        <n v="27.0"/>
        <n v="18.0"/>
        <n v="38.0"/>
        <n v="33.0"/>
        <n v="34.0"/>
        <n v="40.0"/>
        <n v="36.0"/>
        <n v="22.0"/>
        <n v="87.0"/>
        <n v="14.0"/>
        <n v="31.0"/>
        <n v="37.0"/>
        <n v="32.0"/>
        <n v="45.0"/>
        <n v="47.0"/>
        <n v="54.0"/>
        <n v="60.0"/>
        <n v="96.0"/>
        <n v="63.0"/>
        <n v="57.0"/>
        <n v="39.0"/>
        <n v="19.0"/>
        <n v="58.0"/>
        <n v="68.0"/>
        <n v="26.0"/>
        <n v="25.0"/>
        <n v="66.0"/>
        <m/>
        <n v="44.0"/>
        <n v="67.0"/>
        <n v="65.0"/>
        <n v="55.0"/>
        <n v="73.0"/>
        <n v="94.0"/>
        <n v="85.0"/>
        <n v="53.0"/>
        <n v="42.0"/>
        <n v="81.0"/>
        <n v="46.0"/>
        <n v="35.0"/>
        <n v="69.0"/>
        <n v="78.0"/>
        <n v="75.0"/>
        <n v="48.0"/>
        <n v="43.0"/>
        <n v="82.0"/>
        <n v="56.0"/>
        <n v="71.0"/>
        <n v="41.0"/>
        <n v="90.0"/>
        <n v="70.0"/>
        <n v="50.0"/>
        <n v="64.0"/>
        <n v="74.0"/>
        <n v="84.0"/>
        <n v="52.0"/>
        <n v="86.0"/>
        <n v="88.0"/>
        <n v="49.0"/>
        <n v="62.0"/>
        <n v="83.0"/>
        <n v="61.0"/>
        <n v="97.0"/>
        <n v="92.0"/>
        <n v="93.0"/>
        <n v="98.0"/>
        <n v="77.0"/>
        <n v="51.0"/>
        <n v="95.0"/>
        <n v="89.0"/>
        <n v="80.0"/>
        <n v="59.0"/>
        <n v="100.0"/>
        <n v="76.0"/>
        <n v="72.0"/>
        <n v="91.0"/>
        <n v="99.0"/>
        <n v="79.0"/>
      </sharedItems>
    </cacheField>
    <cacheField name="IBW&#10;Rank" numFmtId="0">
      <sharedItems containsString="0" containsBlank="1" containsNumber="1" containsInteger="1">
        <n v="1.0"/>
        <n v="2.0"/>
        <n v="4.0"/>
        <n v="3.0"/>
        <n v="6.0"/>
        <n v="7.0"/>
        <n v="5.0"/>
        <n v="8.0"/>
        <n v="15.0"/>
        <n v="20.0"/>
        <n v="17.0"/>
        <n v="9.0"/>
        <n v="13.0"/>
        <n v="12.0"/>
        <n v="18.0"/>
        <n v="16.0"/>
        <n v="22.0"/>
        <n v="11.0"/>
        <n v="41.0"/>
        <n v="29.0"/>
        <n v="25.0"/>
        <n v="36.0"/>
        <n v="34.0"/>
        <n v="21.0"/>
        <n v="28.0"/>
        <n v="26.0"/>
        <n v="30.0"/>
        <n v="31.0"/>
        <n v="27.0"/>
        <n v="10.0"/>
        <n v="14.0"/>
        <n v="19.0"/>
        <n v="60.0"/>
        <n v="33.0"/>
        <n v="32.0"/>
        <n v="35.0"/>
        <n v="46.0"/>
        <n v="55.0"/>
        <n v="57.0"/>
        <n v="42.0"/>
        <n v="48.0"/>
        <n v="50.0"/>
        <n v="62.0"/>
        <n v="43.0"/>
        <n v="37.0"/>
        <n v="64.0"/>
        <n v="59.0"/>
        <n v="63.0"/>
        <n v="67.0"/>
        <n v="69.0"/>
        <n v="56.0"/>
        <n v="49.0"/>
        <n v="45.0"/>
        <n v="78.0"/>
        <n v="73.0"/>
        <n v="52.0"/>
        <n v="87.0"/>
        <n v="40.0"/>
        <n v="23.0"/>
        <n v="24.0"/>
        <n v="65.0"/>
        <n v="74.0"/>
        <n v="54.0"/>
        <m/>
        <n v="70.0"/>
        <n v="47.0"/>
        <n v="104.0"/>
        <n v="38.0"/>
        <n v="89.0"/>
        <n v="61.0"/>
        <n v="83.0"/>
        <n v="81.0"/>
        <n v="101.0"/>
        <n v="84.0"/>
        <n v="51.0"/>
        <n v="82.0"/>
        <n v="79.0"/>
        <n v="97.0"/>
        <n v="44.0"/>
        <n v="91.0"/>
        <n v="76.0"/>
        <n v="68.0"/>
        <n v="100.0"/>
        <n v="53.0"/>
        <n v="88.0"/>
        <n v="86.0"/>
        <n v="77.0"/>
        <n v="85.0"/>
        <n v="120.0"/>
        <n v="106.0"/>
        <n v="129.0"/>
        <n v="122.0"/>
        <n v="99.0"/>
        <n v="123.0"/>
        <n v="125.0"/>
        <n v="58.0"/>
        <n v="72.0"/>
        <n v="90.0"/>
        <n v="117.0"/>
        <n v="66.0"/>
        <n v="96.0"/>
        <n v="94.0"/>
        <n v="137.0"/>
        <n v="128.0"/>
        <n v="201.0"/>
        <n v="75.0"/>
        <n v="102.0"/>
        <n v="92.0"/>
        <n v="80.0"/>
        <n v="105.0"/>
        <n v="39.0"/>
        <n v="107.0"/>
        <n v="142.0"/>
        <n v="124.0"/>
        <n v="112.0"/>
        <n v="109.0"/>
        <n v="71.0"/>
        <n v="130.0"/>
        <n v="108.0"/>
        <n v="173.0"/>
        <n v="144.0"/>
        <n v="176.0"/>
        <n v="133.0"/>
        <n v="141.0"/>
        <n v="114.0"/>
        <n v="165.0"/>
        <n v="115.0"/>
        <n v="126.0"/>
        <n v="98.0"/>
        <n v="95.0"/>
        <n v="145.0"/>
        <n v="160.0"/>
        <n v="205.0"/>
        <n v="143.0"/>
        <n v="147.0"/>
        <n v="164.0"/>
        <n v="134.0"/>
        <n v="135.0"/>
        <n v="119.0"/>
        <n v="167.0"/>
        <n v="131.0"/>
        <n v="146.0"/>
        <n v="272.0"/>
        <n v="140.0"/>
        <n v="93.0"/>
        <n v="110.0"/>
        <n v="103.0"/>
        <n v="118.0"/>
        <n v="236.0"/>
        <n v="127.0"/>
        <n v="116.0"/>
        <n v="200.0"/>
        <n v="199.0"/>
        <n v="153.0"/>
        <n v="148.0"/>
        <n v="150.0"/>
        <n v="158.0"/>
        <n v="169.0"/>
        <n v="170.0"/>
        <n v="156.0"/>
        <n v="171.0"/>
        <n v="195.0"/>
        <n v="111.0"/>
        <n v="237.0"/>
        <n v="132.0"/>
        <n v="212.0"/>
        <n v="149.0"/>
        <n v="136.0"/>
        <n v="162.0"/>
        <n v="190.0"/>
        <n v="220.0"/>
        <n v="154.0"/>
        <n v="168.0"/>
        <n v="221.0"/>
        <n v="214.0"/>
        <n v="222.0"/>
        <n v="223.0"/>
        <n v="208.0"/>
        <n v="121.0"/>
        <n v="152.0"/>
        <n v="139.0"/>
        <n v="288.0"/>
        <n v="238.0"/>
        <n v="244.0"/>
        <n v="159.0"/>
        <n v="293.0"/>
        <n v="227.0"/>
        <n v="209.0"/>
        <n v="225.0"/>
        <n v="207.0"/>
        <n v="191.0"/>
        <n v="196.0"/>
        <n v="155.0"/>
        <n v="181.0"/>
        <n v="250.0"/>
        <n v="138.0"/>
        <n v="174.0"/>
        <n v="186.0"/>
        <n v="163.0"/>
        <n v="189.0"/>
        <n v="217.0"/>
        <n v="276.0"/>
        <n v="204.0"/>
        <n v="177.0"/>
        <n v="151.0"/>
        <n v="113.0"/>
        <n v="157.0"/>
        <n v="271.0"/>
        <n v="178.0"/>
        <n v="182.0"/>
        <n v="187.0"/>
        <n v="185.0"/>
        <n v="180.0"/>
        <n v="302.0"/>
        <n v="275.0"/>
        <n v="257.0"/>
        <n v="203.0"/>
        <n v="301.0"/>
        <n v="172.0"/>
        <n v="161.0"/>
        <n v="175.0"/>
        <n v="188.0"/>
        <n v="335.0"/>
        <n v="179.0"/>
        <n v="198.0"/>
        <n v="306.0"/>
        <n v="240.0"/>
        <n v="285.0"/>
        <n v="192.0"/>
        <n v="228.0"/>
        <n v="255.0"/>
        <n v="270.0"/>
        <n v="193.0"/>
        <n v="253.0"/>
        <n v="264.0"/>
        <n v="280.0"/>
        <n v="215.0"/>
        <n v="232.0"/>
        <n v="274.0"/>
        <n v="166.0"/>
        <n v="261.0"/>
        <n v="183.0"/>
        <n v="216.0"/>
        <n v="331.0"/>
        <n v="197.0"/>
        <n v="304.0"/>
        <n v="286.0"/>
        <n v="194.0"/>
        <n v="239.0"/>
        <n v="248.0"/>
        <n v="307.0"/>
        <n v="211.0"/>
        <n v="206.0"/>
        <n v="202.0"/>
        <n v="249.0"/>
        <n v="213.0"/>
        <n v="295.0"/>
        <n v="210.0"/>
        <n v="245.0"/>
        <n v="345.0"/>
        <n v="251.0"/>
        <n v="278.0"/>
        <n v="254.0"/>
        <n v="268.0"/>
        <n v="226.0"/>
        <n v="184.0"/>
        <n v="281.0"/>
        <n v="218.0"/>
        <n v="353.0"/>
        <n v="219.0"/>
        <n v="266.0"/>
        <n v="263.0"/>
        <n v="269.0"/>
        <n v="267.0"/>
        <n v="224.0"/>
        <n v="299.0"/>
        <n v="277.0"/>
        <n v="292.0"/>
        <n v="298.0"/>
        <n v="234.0"/>
        <n v="279.0"/>
        <n v="289.0"/>
        <n v="265.0"/>
        <n v="230.0"/>
        <n v="332.0"/>
        <n v="387.0"/>
        <n v="283.0"/>
        <n v="313.0"/>
        <n v="233.0"/>
        <n v="284.0"/>
        <n v="344.0"/>
        <n v="235.0"/>
        <n v="231.0"/>
        <n v="229.0"/>
        <n v="339.0"/>
        <n v="312.0"/>
        <n v="303.0"/>
        <n v="241.0"/>
        <n v="311.0"/>
        <n v="242.0"/>
        <n v="338.0"/>
        <n v="243.0"/>
        <n v="320.0"/>
        <n v="436.0"/>
        <n v="246.0"/>
        <n v="452.0"/>
        <n v="247.0"/>
        <n v="384.0"/>
        <n v="361.0"/>
        <n v="424.0"/>
        <n v="349.0"/>
        <n v="417.0"/>
        <n v="427.0"/>
        <n v="252.0"/>
        <n v="423.0"/>
        <n v="351.0"/>
        <n v="256.0"/>
        <n v="348.0"/>
        <n v="314.0"/>
        <n v="309.0"/>
        <n v="258.0"/>
        <n v="259.0"/>
        <n v="260.0"/>
        <n v="262.0"/>
        <n v="300.0"/>
        <n v="336.0"/>
        <n v="383.0"/>
        <n v="434.0"/>
        <n v="318.0"/>
        <n v="316.0"/>
        <n v="296.0"/>
        <n v="352.0"/>
        <n v="399.0"/>
        <n v="402.0"/>
        <n v="435.0"/>
        <n v="393.0"/>
        <n v="333.0"/>
        <n v="273.0"/>
        <n v="327.0"/>
        <n v="317.0"/>
        <n v="405.0"/>
        <n v="337.0"/>
        <n v="282.0"/>
        <n v="326.0"/>
        <n v="378.0"/>
        <n v="287.0"/>
        <n v="421.0"/>
        <n v="350.0"/>
        <n v="290.0"/>
        <n v="291.0"/>
        <n v="347.0"/>
        <n v="294.0"/>
        <n v="379.0"/>
        <n v="297.0"/>
        <n v="464.0"/>
        <n v="305.0"/>
        <n v="373.0"/>
        <n v="459.0"/>
        <n v="413.0"/>
        <n v="308.0"/>
        <n v="310.0"/>
        <n v="430.0"/>
        <n v="315.0"/>
        <n v="319.0"/>
        <n v="321.0"/>
        <n v="322.0"/>
        <n v="323.0"/>
        <n v="324.0"/>
        <n v="400.0"/>
        <n v="325.0"/>
        <n v="426.0"/>
        <n v="328.0"/>
        <n v="329.0"/>
        <n v="425.0"/>
        <n v="416.0"/>
        <n v="330.0"/>
        <n v="420.0"/>
        <n v="334.0"/>
        <n v="458.0"/>
        <n v="450.0"/>
        <n v="340.0"/>
        <n v="341.0"/>
        <n v="342.0"/>
        <n v="465.0"/>
        <n v="343.0"/>
        <n v="346.0"/>
        <n v="460.0"/>
        <n v="466.0"/>
        <n v="354.0"/>
        <n v="355.0"/>
        <n v="356.0"/>
        <n v="357.0"/>
        <n v="358.0"/>
        <n v="359.0"/>
        <n v="476.0"/>
        <n v="360.0"/>
        <n v="472.0"/>
        <n v="362.0"/>
        <n v="477.0"/>
        <n v="363.0"/>
        <n v="364.0"/>
        <n v="365.0"/>
        <n v="366.0"/>
        <n v="367.0"/>
        <n v="368.0"/>
        <n v="369.0"/>
        <n v="370.0"/>
        <n v="371.0"/>
        <n v="372.0"/>
        <n v="374.0"/>
        <n v="375.0"/>
        <n v="376.0"/>
        <n v="377.0"/>
        <n v="380.0"/>
        <n v="381.0"/>
        <n v="382.0"/>
        <n v="385.0"/>
        <n v="386.0"/>
        <n v="388.0"/>
        <n v="389.0"/>
        <n v="390.0"/>
        <n v="391.0"/>
        <n v="392.0"/>
        <n v="394.0"/>
        <n v="395.0"/>
        <n v="396.0"/>
        <n v="397.0"/>
        <n v="398.0"/>
        <n v="401.0"/>
        <n v="403.0"/>
        <n v="404.0"/>
        <n v="406.0"/>
        <n v="407.0"/>
        <n v="408.0"/>
        <n v="409.0"/>
        <n v="410.0"/>
        <n v="411.0"/>
        <n v="412.0"/>
        <n v="414.0"/>
        <n v="415.0"/>
        <n v="418.0"/>
        <n v="419.0"/>
        <n v="422.0"/>
        <n v="428.0"/>
        <n v="429.0"/>
        <n v="431.0"/>
        <n v="432.0"/>
        <n v="433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1.0"/>
        <n v="453.0"/>
        <n v="454.0"/>
        <n v="455.0"/>
        <n v="456.0"/>
        <n v="457.0"/>
        <n v="461.0"/>
        <n v="462.0"/>
        <n v="463.0"/>
        <n v="467.0"/>
        <n v="468.0"/>
        <n v="469.0"/>
        <n v="470.0"/>
        <n v="471.0"/>
        <n v="473.0"/>
        <n v="474.0"/>
        <n v="475.0"/>
        <n v="478.0"/>
        <n v="479.0"/>
        <n v="480.0"/>
        <n v="481.0"/>
        <n v="482.0"/>
        <n v="483.0"/>
        <n v="484.0"/>
        <n v="485.0"/>
        <n v="486.0"/>
        <n v="487.0"/>
      </sharedItems>
    </cacheField>
    <cacheField name="FT&#10;Ranking" numFmtId="0">
      <sharedItems containsString="0" containsBlank="1" containsNumber="1" containsInteger="1">
        <n v="1.0"/>
        <n v="3.0"/>
        <n v="6.0"/>
        <n v="2.0"/>
        <n v="7.0"/>
        <n v="4.0"/>
        <n v="5.0"/>
        <n v="18.0"/>
        <n v="24.0"/>
        <n v="23.0"/>
        <n v="25.0"/>
        <n v="13.0"/>
        <n v="26.0"/>
        <n v="11.0"/>
        <n v="10.0"/>
        <n v="14.0"/>
        <n v="19.0"/>
        <n v="9.0"/>
        <n v="62.0"/>
        <n v="16.0"/>
        <n v="15.0"/>
        <n v="40.0"/>
        <n v="56.0"/>
        <n v="31.0"/>
        <n v="21.0"/>
        <n v="29.0"/>
        <n v="33.0"/>
        <n v="59.0"/>
        <n v="22.0"/>
        <n v="12.0"/>
        <n v="43.0"/>
        <n v="8.0"/>
        <n v="34.0"/>
        <n v="36.0"/>
        <n v="17.0"/>
        <n v="66.0"/>
        <n v="52.0"/>
        <n v="35.0"/>
        <n v="41.0"/>
        <n v="69.0"/>
        <n v="53.0"/>
        <n v="30.0"/>
        <n v="51.0"/>
        <n v="38.0"/>
        <n v="37.0"/>
        <n v="68.0"/>
        <n v="27.0"/>
        <n v="64.0"/>
        <n v="116.0"/>
        <n v="54.0"/>
        <n v="48.0"/>
        <n v="74.0"/>
        <n v="20.0"/>
        <n v="46.0"/>
        <n v="49.0"/>
        <n v="61.0"/>
        <n v="58.0"/>
        <n v="28.0"/>
        <n v="47.0"/>
        <n v="42.0"/>
        <n v="82.0"/>
        <n v="73.0"/>
        <n v="50.0"/>
        <m/>
        <n v="216.0"/>
        <n v="39.0"/>
        <n v="83.0"/>
        <n v="32.0"/>
        <n v="60.0"/>
        <n v="65.0"/>
        <n v="81.0"/>
        <n v="141.0"/>
        <n v="67.0"/>
        <n v="63.0"/>
        <n v="44.0"/>
        <n v="88.0"/>
        <n v="143.0"/>
        <n v="84.0"/>
        <n v="57.0"/>
        <n v="85.0"/>
        <n v="112.0"/>
        <n v="101.0"/>
        <n v="91.0"/>
        <n v="75.0"/>
        <n v="99.0"/>
        <n v="129.0"/>
        <n v="142.0"/>
        <n v="45.0"/>
        <n v="70.0"/>
        <n v="110.0"/>
        <n v="124.0"/>
        <n v="140.0"/>
        <n v="106.0"/>
        <n v="135.0"/>
        <n v="78.0"/>
        <n v="100.0"/>
        <n v="93.0"/>
        <n v="80.0"/>
        <n v="104.0"/>
        <n v="109.0"/>
        <n v="86.0"/>
        <n v="127.0"/>
        <n v="76.0"/>
        <n v="164.0"/>
        <n v="71.0"/>
        <n v="55.0"/>
        <n v="103.0"/>
        <n v="172.0"/>
        <n v="90.0"/>
        <n v="158.0"/>
        <n v="130.0"/>
        <n v="79.0"/>
        <n v="157.0"/>
        <n v="120.0"/>
        <n v="113.0"/>
        <n v="163.0"/>
        <n v="122.0"/>
        <n v="160.0"/>
        <n v="125.0"/>
        <n v="235.0"/>
        <n v="153.0"/>
        <n v="98.0"/>
        <n v="117.0"/>
        <n v="89.0"/>
        <n v="108.0"/>
        <n v="87.0"/>
        <n v="72.0"/>
        <n v="96.0"/>
        <n v="161.0"/>
        <n v="105.0"/>
        <n v="92.0"/>
        <n v="170.0"/>
        <n v="115.0"/>
        <n v="137.0"/>
        <n v="97.0"/>
        <n v="155.0"/>
        <n v="139.0"/>
        <n v="138.0"/>
        <n v="128.0"/>
        <n v="94.0"/>
        <n v="95.0"/>
        <n v="107.0"/>
        <n v="149.0"/>
        <n v="77.0"/>
        <n v="148.0"/>
        <n v="201.0"/>
        <n v="119.0"/>
        <n v="126.0"/>
        <n v="111.0"/>
        <n v="228.0"/>
        <n v="118.0"/>
        <n v="134.0"/>
        <n v="248.0"/>
        <n v="147.0"/>
        <n v="133.0"/>
        <n v="244.0"/>
        <n v="145.0"/>
        <n v="146.0"/>
        <n v="191.0"/>
        <n v="212.0"/>
        <n v="123.0"/>
        <n v="102.0"/>
        <n v="198.0"/>
        <n v="187.0"/>
        <n v="190.0"/>
        <n v="222.0"/>
        <n v="151.0"/>
        <n v="121.0"/>
        <n v="144.0"/>
        <n v="237.0"/>
        <n v="114.0"/>
        <n v="132.0"/>
        <n v="152.0"/>
        <n v="171.0"/>
        <n v="150.0"/>
        <n v="168.0"/>
        <n v="169.0"/>
        <n v="131.0"/>
        <n v="181.0"/>
        <n v="154.0"/>
        <n v="176.0"/>
        <n v="204.0"/>
        <n v="195.0"/>
        <n v="197.0"/>
        <n v="229.0"/>
        <n v="193.0"/>
        <n v="177.0"/>
        <n v="175.0"/>
        <n v="173.0"/>
        <n v="207.0"/>
        <n v="247.0"/>
        <n v="240.0"/>
        <n v="213.0"/>
        <n v="233.0"/>
        <n v="208.0"/>
        <n v="227.0"/>
        <n v="156.0"/>
        <n v="162.0"/>
        <n v="223.0"/>
        <n v="211.0"/>
        <n v="210.0"/>
        <n v="200.0"/>
        <n v="183.0"/>
        <n v="188.0"/>
        <n v="189.0"/>
        <n v="166.0"/>
        <n v="159.0"/>
        <n v="167.0"/>
        <n v="250.0"/>
        <n v="184.0"/>
        <n v="209.0"/>
        <n v="242.0"/>
        <n v="214.0"/>
        <n v="249.0"/>
        <n v="206.0"/>
        <n v="182.0"/>
        <n v="199.0"/>
        <n v="179.0"/>
        <n v="174.0"/>
        <n v="194.0"/>
        <n v="178.0"/>
        <n v="203.0"/>
        <n v="219.0"/>
        <n v="385.0"/>
        <n v="218.0"/>
        <n v="236.0"/>
        <n v="234.0"/>
        <n v="185.0"/>
        <n v="239.0"/>
        <n v="245.0"/>
        <n v="224.0"/>
        <n v="165.0"/>
        <n v="136.0"/>
        <n v="221.0"/>
        <n v="231.0"/>
        <n v="241.0"/>
        <n v="232.0"/>
        <n v="196.0"/>
        <n v="226.0"/>
        <n v="215.0"/>
        <n v="217.0"/>
        <n v="186.0"/>
        <n v="238.0"/>
        <n v="220.0"/>
        <n v="230.0"/>
        <n v="246.0"/>
        <n v="202.0"/>
        <n v="192.0"/>
        <n v="225.0"/>
        <n v="243.0"/>
      </sharedItems>
    </cacheField>
    <cacheField name="PList &#10;Ranking" numFmtId="0">
      <sharedItems containsString="0" containsBlank="1" containsNumber="1" containsInteger="1">
        <n v="1.0"/>
        <n v="3.0"/>
        <n v="4.0"/>
        <n v="2.0"/>
        <n v="6.0"/>
        <n v="7.0"/>
        <n v="5.0"/>
        <n v="8.0"/>
        <n v="20.0"/>
        <n v="17.0"/>
        <n v="11.0"/>
        <n v="10.0"/>
        <n v="14.0"/>
        <n v="9.0"/>
        <n v="27.0"/>
        <n v="21.0"/>
        <n v="12.0"/>
        <n v="13.0"/>
        <n v="24.0"/>
        <n v="32.0"/>
        <n v="22.0"/>
        <n v="43.0"/>
        <n v="31.0"/>
        <n v="26.0"/>
        <n v="16.0"/>
        <n v="23.0"/>
        <n v="25.0"/>
        <n v="30.0"/>
        <n v="28.0"/>
        <n v="15.0"/>
        <n v="35.0"/>
        <n v="19.0"/>
        <n v="33.0"/>
        <n v="34.0"/>
        <n v="18.0"/>
        <n v="41.0"/>
        <n v="29.0"/>
        <n v="36.0"/>
        <n v="37.0"/>
        <n v="48.0"/>
        <n v="47.0"/>
        <n v="39.0"/>
        <n v="46.0"/>
        <n v="42.0"/>
        <n v="53.0"/>
        <n v="54.0"/>
        <n v="38.0"/>
        <n v="45.0"/>
        <n v="51.0"/>
        <n v="59.0"/>
        <n v="52.0"/>
        <n v="49.0"/>
        <n v="50.0"/>
        <n v="63.0"/>
        <n v="56.0"/>
        <n v="44.0"/>
        <n v="71.0"/>
        <n v="68.0"/>
        <n v="55.0"/>
        <n v="62.0"/>
        <n v="58.0"/>
        <n v="57.0"/>
        <n v="61.0"/>
        <m/>
        <n v="65.0"/>
        <n v="70.0"/>
        <n v="77.0"/>
        <n v="40.0"/>
        <n v="69.0"/>
        <n v="64.0"/>
        <n v="94.0"/>
        <n v="76.0"/>
        <n v="66.0"/>
        <n v="86.0"/>
        <n v="60.0"/>
        <n v="72.0"/>
        <n v="78.0"/>
        <n v="67.0"/>
        <n v="81.0"/>
        <n v="100.0"/>
        <n v="80.0"/>
        <n v="73.0"/>
        <n v="91.0"/>
        <n v="87.0"/>
        <n v="74.0"/>
        <n v="98.0"/>
        <n v="93.0"/>
        <n v="125.0"/>
        <n v="75.0"/>
        <n v="92.0"/>
        <n v="79.0"/>
        <n v="82.0"/>
        <n v="105.0"/>
        <n v="121.0"/>
        <n v="134.0"/>
        <n v="90.0"/>
        <n v="95.0"/>
        <n v="101.0"/>
        <n v="84.0"/>
        <n v="83.0"/>
        <n v="118.0"/>
        <n v="113.0"/>
        <n v="117.0"/>
        <n v="115.0"/>
        <n v="89.0"/>
        <n v="107.0"/>
        <n v="103.0"/>
        <n v="99.0"/>
        <n v="124.0"/>
        <n v="131.0"/>
        <n v="85.0"/>
        <n v="127.0"/>
        <n v="88.0"/>
        <n v="110.0"/>
        <n v="146.0"/>
        <n v="111.0"/>
        <n v="102.0"/>
        <n v="112.0"/>
        <n v="132.0"/>
        <n v="106.0"/>
        <n v="144.0"/>
        <n v="96.0"/>
        <n v="120.0"/>
        <n v="147.0"/>
        <n v="116.0"/>
        <n v="129.0"/>
        <n v="145.0"/>
        <n v="104.0"/>
        <n v="135.0"/>
        <n v="109.0"/>
        <n v="97.0"/>
        <n v="128.0"/>
        <n v="152.0"/>
        <n v="123.0"/>
        <n v="137.0"/>
        <n v="122.0"/>
        <n v="148.0"/>
        <n v="143.0"/>
        <n v="157.0"/>
        <n v="136.0"/>
        <n v="154.0"/>
        <n v="150.0"/>
        <n v="108.0"/>
        <n v="142.0"/>
        <n v="139.0"/>
        <n v="114.0"/>
        <n v="140.0"/>
        <n v="153.0"/>
        <n v="141.0"/>
        <n v="155.0"/>
        <n v="151.0"/>
        <n v="130.0"/>
        <n v="149.0"/>
        <n v="138.0"/>
        <n v="158.0"/>
        <n v="119.0"/>
        <n v="156.0"/>
        <n v="126.0"/>
        <n v="133.0"/>
      </sharedItems>
    </cacheField>
    <cacheField name="RtBlr&#10;Ranking" numFmtId="0">
      <sharedItems containsString="0" containsBlank="1" containsNumber="1" containsInteger="1">
        <n v="1.0"/>
        <n v="3.0"/>
        <n v="4.0"/>
        <n v="9.0"/>
        <n v="2.0"/>
        <n v="5.0"/>
        <n v="11.0"/>
        <n v="8.0"/>
        <n v="35.0"/>
        <n v="6.0"/>
        <n v="16.0"/>
        <n v="23.0"/>
        <n v="17.0"/>
        <n v="10.0"/>
        <n v="83.0"/>
        <n v="43.0"/>
        <n v="12.0"/>
        <n v="28.0"/>
        <n v="7.0"/>
        <n v="44.0"/>
        <n v="33.0"/>
        <n v="27.0"/>
        <n v="26.0"/>
        <n v="18.0"/>
        <n v="14.0"/>
        <n v="15.0"/>
        <n v="31.0"/>
        <n v="22.0"/>
        <n v="32.0"/>
        <n v="37.0"/>
        <n v="20.0"/>
        <n v="52.0"/>
        <n v="34.0"/>
        <n v="41.0"/>
        <n v="47.0"/>
        <n v="25.0"/>
        <n v="19.0"/>
        <n v="13.0"/>
        <n v="29.0"/>
        <n v="30.0"/>
        <n v="21.0"/>
        <n v="67.0"/>
        <n v="39.0"/>
        <n v="38.0"/>
        <n v="99.0"/>
        <n v="77.0"/>
        <n v="53.0"/>
        <n v="42.0"/>
        <n v="64.0"/>
        <n v="63.0"/>
        <n v="60.0"/>
        <n v="51.0"/>
        <n v="66.0"/>
        <n v="56.0"/>
        <n v="75.0"/>
        <n v="116.0"/>
        <n v="36.0"/>
        <n v="69.0"/>
        <n v="84.0"/>
        <n v="129.0"/>
        <n v="46.0"/>
        <n v="54.0"/>
        <n v="70.0"/>
        <m/>
        <n v="24.0"/>
        <n v="88.0"/>
        <n v="40.0"/>
        <n v="48.0"/>
        <n v="45.0"/>
        <n v="55.0"/>
        <n v="71.0"/>
        <n v="128.0"/>
        <n v="68.0"/>
        <n v="117.0"/>
        <n v="153.0"/>
        <n v="57.0"/>
        <n v="78.0"/>
        <n v="109.0"/>
        <n v="59.0"/>
        <n v="133.0"/>
        <n v="85.0"/>
        <n v="112.0"/>
        <n v="49.0"/>
        <n v="61.0"/>
        <n v="58.0"/>
        <n v="130.0"/>
        <n v="76.0"/>
        <n v="73.0"/>
        <n v="80.0"/>
        <n v="72.0"/>
        <n v="81.0"/>
        <n v="79.0"/>
        <n v="101.0"/>
        <n v="90.0"/>
        <n v="93.0"/>
        <n v="132.0"/>
        <n v="65.0"/>
        <n v="144.0"/>
        <n v="102.0"/>
        <n v="152.0"/>
        <n v="97.0"/>
        <n v="82.0"/>
        <n v="171.0"/>
        <n v="94.0"/>
        <n v="154.0"/>
        <n v="192.0"/>
        <n v="148.0"/>
        <n v="92.0"/>
        <n v="87.0"/>
        <n v="50.0"/>
        <n v="103.0"/>
        <n v="142.0"/>
        <n v="138.0"/>
        <n v="86.0"/>
        <n v="163.0"/>
        <n v="126.0"/>
        <n v="123.0"/>
        <n v="62.0"/>
        <n v="156.0"/>
        <n v="136.0"/>
        <n v="208.0"/>
        <n v="110.0"/>
        <n v="161.0"/>
        <n v="235.0"/>
        <n v="187.0"/>
        <n v="162.0"/>
        <n v="89.0"/>
        <n v="158.0"/>
        <n v="149.0"/>
        <n v="91.0"/>
        <n v="125.0"/>
        <n v="232.0"/>
        <n v="115.0"/>
        <n v="169.0"/>
        <n v="216.0"/>
        <n v="197.0"/>
        <n v="233.0"/>
        <n v="96.0"/>
        <n v="127.0"/>
        <n v="131.0"/>
        <n v="118.0"/>
        <n v="168.0"/>
        <n v="121.0"/>
        <n v="107.0"/>
        <n v="143.0"/>
        <n v="100.0"/>
        <n v="139.0"/>
        <n v="186.0"/>
        <n v="199.0"/>
        <n v="157.0"/>
        <n v="147.0"/>
        <n v="111.0"/>
        <n v="134.0"/>
        <n v="164.0"/>
        <n v="184.0"/>
        <n v="120.0"/>
        <n v="95.0"/>
        <n v="108.0"/>
        <n v="205.0"/>
        <n v="176.0"/>
        <n v="137.0"/>
        <n v="200.0"/>
        <n v="145.0"/>
        <n v="159.0"/>
        <n v="119.0"/>
        <n v="106.0"/>
        <n v="185.0"/>
        <n v="247.0"/>
        <n v="230.0"/>
        <n v="225.0"/>
        <n v="218.0"/>
        <n v="151.0"/>
        <n v="124.0"/>
        <n v="183.0"/>
        <n v="241.0"/>
        <n v="172.0"/>
        <n v="175.0"/>
        <n v="202.0"/>
        <n v="113.0"/>
        <n v="146.0"/>
        <n v="150.0"/>
        <n v="179.0"/>
        <n v="242.0"/>
        <n v="155.0"/>
        <n v="201.0"/>
        <n v="215.0"/>
        <n v="98.0"/>
        <n v="188.0"/>
        <n v="212.0"/>
        <n v="207.0"/>
        <n v="173.0"/>
        <n v="114.0"/>
        <n v="190.0"/>
        <n v="178.0"/>
        <n v="189.0"/>
        <n v="174.0"/>
        <n v="211.0"/>
        <n v="222.0"/>
        <n v="198.0"/>
        <n v="210.0"/>
        <n v="204.0"/>
        <n v="122.0"/>
        <n v="191.0"/>
        <n v="104.0"/>
        <n v="228.0"/>
        <n v="170.0"/>
        <n v="214.0"/>
        <n v="166.0"/>
        <n v="246.0"/>
        <n v="206.0"/>
        <n v="196.0"/>
        <n v="193.0"/>
        <n v="227.0"/>
        <n v="181.0"/>
        <n v="203.0"/>
        <n v="74.0"/>
        <n v="182.0"/>
        <n v="135.0"/>
        <n v="177.0"/>
        <n v="167.0"/>
        <n v="219.0"/>
        <n v="237.0"/>
        <n v="194.0"/>
        <n v="160.0"/>
        <n v="105.0"/>
        <n v="180.0"/>
        <n v="165.0"/>
        <n v="224.0"/>
        <n v="221.0"/>
        <n v="238.0"/>
        <n v="140.0"/>
        <n v="141.0"/>
        <n v="231.0"/>
        <n v="213.0"/>
        <n v="223.0"/>
        <n v="195.0"/>
        <n v="229.0"/>
        <n v="236.0"/>
        <n v="209.0"/>
        <n v="239.0"/>
        <n v="250.0"/>
        <n v="234.0"/>
        <n v="243.0"/>
        <n v="217.0"/>
        <n v="226.0"/>
        <n v="220.0"/>
        <n v="245.0"/>
        <n v="240.0"/>
        <n v="244.0"/>
        <n v="249.0"/>
        <n v="248.0"/>
      </sharedItems>
    </cacheField>
    <cacheField name="Avg" numFmtId="0">
      <sharedItems containsSemiMixedTypes="0" containsString="0" containsNumber="1">
        <n v="1.0"/>
        <n v="3.33"/>
        <n v="3.6"/>
        <n v="3.67"/>
        <n v="5.33"/>
        <n v="8.53"/>
        <n v="9.07"/>
        <n v="10.33"/>
        <n v="13.47"/>
        <n v="15.07"/>
        <n v="15.73"/>
        <n v="16.53"/>
        <n v="17.73"/>
        <n v="18.27"/>
        <n v="20.8"/>
        <n v="21.53"/>
        <n v="22.6"/>
        <n v="23.6"/>
        <n v="24.73"/>
        <n v="25.6"/>
        <n v="25.67"/>
        <n v="26.33"/>
        <n v="26.8"/>
        <n v="27.07"/>
        <n v="27.47"/>
        <n v="27.53"/>
        <n v="31.8"/>
        <n v="32.13"/>
        <n v="32.64"/>
        <n v="32.73"/>
        <n v="33.79"/>
        <n v="35.67"/>
        <n v="36.07"/>
        <n v="36.27"/>
        <n v="37.2"/>
        <n v="42.2"/>
        <n v="43.67"/>
        <n v="44.36"/>
        <n v="46.07"/>
        <n v="46.33"/>
        <n v="47.07"/>
        <n v="48.27"/>
        <n v="48.73"/>
        <n v="51.79"/>
        <n v="52.0"/>
        <n v="52.73"/>
        <n v="52.93"/>
        <n v="53.0"/>
        <n v="54.57"/>
        <n v="56.3"/>
        <n v="56.36"/>
        <n v="56.86"/>
        <n v="57.46"/>
        <n v="58.33"/>
        <n v="59.8"/>
        <n v="60.14"/>
        <n v="61.6"/>
        <n v="61.71"/>
        <n v="62.64"/>
        <n v="63.0"/>
        <n v="63.23"/>
        <n v="64.0"/>
        <n v="64.5"/>
        <n v="65.0"/>
        <n v="66.0"/>
        <n v="66.92"/>
        <n v="67.43"/>
        <n v="68.29"/>
        <n v="68.4"/>
        <n v="68.54"/>
        <n v="69.67"/>
        <n v="70.23"/>
        <n v="72.5"/>
        <n v="73.36"/>
        <n v="73.46"/>
        <n v="74.64"/>
        <n v="76.82"/>
        <n v="78.11"/>
        <n v="78.23"/>
        <n v="78.93"/>
        <n v="79.87"/>
        <n v="80.5"/>
        <n v="81.08"/>
        <n v="81.27"/>
        <n v="83.15"/>
        <n v="83.55"/>
        <n v="83.67"/>
        <n v="85.14"/>
        <n v="85.67"/>
        <n v="85.82"/>
        <n v="86.0"/>
        <n v="86.89"/>
        <n v="87.07"/>
        <n v="87.33"/>
        <n v="87.5"/>
        <n v="88.15"/>
        <n v="88.27"/>
        <n v="89.0"/>
        <n v="91.67"/>
        <n v="97.0"/>
        <n v="97.5"/>
        <n v="98.4"/>
        <n v="99.67"/>
        <n v="100.0"/>
        <n v="100.4"/>
        <n v="100.67"/>
        <n v="101.33"/>
        <n v="101.57"/>
        <n v="101.75"/>
        <n v="102.0"/>
        <n v="102.17"/>
        <n v="102.56"/>
        <n v="107.25"/>
        <n v="104.38"/>
        <n v="104.86"/>
        <n v="105.12"/>
        <n v="105.33"/>
        <n v="106.25"/>
        <n v="107.0"/>
        <n v="107.14"/>
        <n v="107.5"/>
        <n v="108.22"/>
        <n v="109.4"/>
        <n v="111.86"/>
        <n v="112.0"/>
        <n v="112.44"/>
        <n v="113.2"/>
        <n v="113.67"/>
        <n v="114.56"/>
        <n v="114.62"/>
        <n v="114.83"/>
        <n v="115.5"/>
        <n v="116.0"/>
        <n v="118.0"/>
        <n v="118.25"/>
        <n v="118.83"/>
        <n v="118.86"/>
        <n v="119.17"/>
        <n v="119.5"/>
        <n v="120.14"/>
        <n v="122.0"/>
        <n v="122.38"/>
        <n v="122.5"/>
        <n v="123.67"/>
        <n v="125.4"/>
        <n v="125.5"/>
        <n v="125.83"/>
        <n v="126.0"/>
        <n v="126.14"/>
        <n v="127.0"/>
        <n v="127.5"/>
        <n v="127.62"/>
        <n v="128.86"/>
        <n v="130.5"/>
        <n v="131.86"/>
        <n v="132.5"/>
        <n v="133.83"/>
        <n v="135.0"/>
        <n v="135.5"/>
        <n v="137.0"/>
        <n v="139.0"/>
        <n v="139.17"/>
        <n v="139.25"/>
        <n v="139.6"/>
        <n v="140.2"/>
        <n v="140.5"/>
        <n v="144.83"/>
        <n v="145.5"/>
        <n v="146.25"/>
        <n v="147.0"/>
        <n v="149.0"/>
        <n v="149.8"/>
        <n v="151.0"/>
        <n v="151.33"/>
        <n v="151.6"/>
        <n v="152.75"/>
        <n v="152.83"/>
        <n v="153.6"/>
        <n v="153.75"/>
        <n v="157.25"/>
        <n v="157.33"/>
        <n v="157.5"/>
        <n v="158.0"/>
        <n v="158.25"/>
        <n v="158.6"/>
        <n v="159.0"/>
        <n v="160.0"/>
        <n v="161.67"/>
        <n v="161.75"/>
        <n v="162.0"/>
        <n v="162.2"/>
        <n v="162.4"/>
        <n v="164.25"/>
        <n v="164.67"/>
        <n v="165.25"/>
        <n v="166.33"/>
        <n v="167.0"/>
        <n v="167.5"/>
        <n v="169.0"/>
        <n v="169.5"/>
        <n v="170.33"/>
        <n v="170.5"/>
        <n v="172.25"/>
        <n v="172.5"/>
        <n v="173.5"/>
        <n v="175.0"/>
        <n v="176.6"/>
        <n v="178.0"/>
        <n v="178.5"/>
        <n v="179.0"/>
        <n v="180.0"/>
        <n v="181.4"/>
        <n v="181.67"/>
        <n v="182.25"/>
        <n v="182.6"/>
        <n v="184.6"/>
        <n v="184.67"/>
        <n v="187.0"/>
        <n v="187.67"/>
        <n v="188.0"/>
        <n v="190.0"/>
        <n v="190.25"/>
        <n v="190.5"/>
        <n v="191.0"/>
        <n v="191.5"/>
        <n v="192.0"/>
        <n v="192.25"/>
        <n v="193.0"/>
        <n v="193.5"/>
        <n v="194.0"/>
        <n v="194.5"/>
        <n v="195.4"/>
        <n v="196.5"/>
        <n v="197.0"/>
        <n v="198.25"/>
        <n v="198.5"/>
        <n v="199.75"/>
        <n v="201.25"/>
        <n v="201.67"/>
        <n v="202.5"/>
        <n v="203.5"/>
        <n v="204.5"/>
        <n v="206.0"/>
        <n v="208.0"/>
        <n v="208.5"/>
        <n v="210.0"/>
        <n v="210.25"/>
        <n v="211.0"/>
        <n v="211.5"/>
        <n v="211.75"/>
        <n v="212.0"/>
        <n v="212.5"/>
        <n v="212.67"/>
        <n v="214.0"/>
        <n v="216.5"/>
        <n v="217.67"/>
        <n v="218.0"/>
        <n v="218.67"/>
        <n v="219.0"/>
        <n v="219.33"/>
        <n v="220.0"/>
        <n v="221.5"/>
        <n v="222.33"/>
        <n v="224.0"/>
        <n v="224.33"/>
        <n v="225.0"/>
        <n v="226.5"/>
        <n v="227.0"/>
        <n v="228.0"/>
        <n v="229.33"/>
        <n v="229.67"/>
        <n v="230.0"/>
        <n v="230.33"/>
        <n v="230.5"/>
        <n v="232.5"/>
        <n v="233.0"/>
        <n v="234.0"/>
        <n v="234.5"/>
        <n v="235.0"/>
        <n v="237.0"/>
        <n v="238.0"/>
        <n v="240.0"/>
        <n v="241.0"/>
        <n v="242.0"/>
        <n v="243.0"/>
        <n v="243.5"/>
        <n v="244.33"/>
        <n v="246.0"/>
        <n v="247.0"/>
        <n v="247.67"/>
        <n v="248.5"/>
        <n v="249.0"/>
        <n v="250.5"/>
        <n v="251.0"/>
        <n v="251.33"/>
        <n v="252.0"/>
        <n v="255.0"/>
        <n v="256.0"/>
        <n v="256.5"/>
        <n v="258.0"/>
        <n v="259.0"/>
        <n v="260.0"/>
        <n v="262.0"/>
        <n v="266.0"/>
        <n v="266.33"/>
        <n v="266.5"/>
        <n v="267.0"/>
        <n v="269.0"/>
        <n v="269.5"/>
        <n v="271.5"/>
        <n v="272.0"/>
        <n v="273.0"/>
        <n v="273.5"/>
        <n v="274.0"/>
        <n v="280.0"/>
        <n v="282.0"/>
        <n v="286.0"/>
        <n v="286.5"/>
        <n v="287.0"/>
        <n v="287.5"/>
        <n v="289.5"/>
        <n v="290.0"/>
        <n v="291.0"/>
        <n v="291.5"/>
        <n v="294.0"/>
        <n v="297.0"/>
        <n v="300.0"/>
        <n v="305.0"/>
        <n v="306.0"/>
        <n v="307.5"/>
        <n v="308.0"/>
        <n v="310.0"/>
        <n v="311.0"/>
        <n v="315.0"/>
        <n v="319.0"/>
        <n v="321.0"/>
        <n v="322.0"/>
        <n v="323.0"/>
        <n v="324.0"/>
        <n v="325.0"/>
        <n v="325.5"/>
        <n v="328.0"/>
        <n v="329.0"/>
        <n v="329.5"/>
        <n v="330.0"/>
        <n v="331.5"/>
        <n v="334.0"/>
        <n v="337.5"/>
        <n v="338.0"/>
        <n v="340.0"/>
        <n v="341.0"/>
        <n v="342.0"/>
        <n v="342.5"/>
        <n v="343.0"/>
        <n v="346.0"/>
        <n v="352.5"/>
        <n v="353.0"/>
        <n v="354.0"/>
        <n v="355.0"/>
        <n v="356.0"/>
        <n v="357.0"/>
        <n v="358.0"/>
        <n v="359.0"/>
        <n v="360.0"/>
        <n v="360.5"/>
        <n v="362.0"/>
        <n v="362.5"/>
        <n v="363.0"/>
        <n v="364.0"/>
        <n v="365.0"/>
        <n v="366.0"/>
        <n v="367.0"/>
        <n v="368.0"/>
        <n v="369.0"/>
        <n v="370.0"/>
        <n v="371.0"/>
        <n v="372.0"/>
        <n v="374.0"/>
        <n v="375.0"/>
        <n v="376.0"/>
        <n v="377.0"/>
        <n v="380.0"/>
        <n v="381.0"/>
        <n v="382.0"/>
        <n v="385.0"/>
        <n v="386.0"/>
        <n v="388.0"/>
        <n v="389.0"/>
        <n v="390.0"/>
        <n v="391.0"/>
        <n v="392.0"/>
        <n v="394.0"/>
        <n v="395.0"/>
        <n v="396.0"/>
        <n v="397.0"/>
        <n v="398.0"/>
        <n v="401.0"/>
        <n v="403.0"/>
        <n v="404.0"/>
        <n v="406.0"/>
        <n v="407.0"/>
        <n v="408.0"/>
        <n v="409.0"/>
        <n v="410.0"/>
        <n v="411.0"/>
        <n v="412.0"/>
        <n v="414.0"/>
        <n v="415.0"/>
        <n v="418.0"/>
        <n v="419.0"/>
        <n v="422.0"/>
        <n v="428.0"/>
        <n v="429.0"/>
        <n v="431.0"/>
        <n v="432.0"/>
        <n v="433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1.0"/>
        <n v="453.0"/>
        <n v="454.0"/>
        <n v="455.0"/>
        <n v="456.0"/>
        <n v="457.0"/>
        <n v="461.0"/>
        <n v="462.0"/>
        <n v="463.0"/>
        <n v="467.0"/>
        <n v="468.0"/>
        <n v="469.0"/>
        <n v="470.0"/>
        <n v="471.0"/>
        <n v="473.0"/>
        <n v="474.0"/>
        <n v="475.0"/>
        <n v="478.0"/>
        <n v="479.0"/>
        <n v="480.0"/>
        <n v="481.0"/>
        <n v="482.0"/>
        <n v="483.0"/>
        <n v="484.0"/>
        <n v="485.0"/>
        <n v="486.0"/>
        <n v="487.0"/>
      </sharedItems>
    </cacheField>
    <cacheField name="Count&#10;Rankings" numFmtId="0">
      <sharedItems containsSemiMixedTypes="0" containsString="0" containsNumber="1" containsInteger="1">
        <n v="15.0"/>
        <n v="14.0"/>
        <n v="10.0"/>
        <n v="13.0"/>
        <n v="11.0"/>
        <n v="2.0"/>
        <n v="12.0"/>
        <n v="9.0"/>
        <n v="6.0"/>
        <n v="3.0"/>
        <n v="8.0"/>
        <n v="1.0"/>
        <n v="7.0"/>
        <n v="5.0"/>
        <n v="4.0"/>
      </sharedItems>
    </cacheField>
    <cacheField name="Min" numFmtId="0">
      <sharedItems containsSemiMixedTypes="0" containsString="0" containsNumber="1" containsInteger="1">
        <n v="1.0"/>
        <n v="2.0"/>
        <n v="4.0"/>
        <n v="5.0"/>
        <n v="3.0"/>
        <n v="6.0"/>
        <n v="9.0"/>
        <n v="8.0"/>
        <n v="7.0"/>
        <n v="12.0"/>
        <n v="10.0"/>
        <n v="11.0"/>
        <n v="15.0"/>
        <n v="14.0"/>
        <n v="17.0"/>
        <n v="18.0"/>
        <n v="23.0"/>
        <n v="16.0"/>
        <n v="13.0"/>
        <n v="28.0"/>
        <n v="26.0"/>
        <n v="21.0"/>
        <n v="29.0"/>
        <n v="22.0"/>
        <n v="24.0"/>
        <n v="25.0"/>
        <n v="38.0"/>
        <n v="31.0"/>
        <n v="34.0"/>
        <n v="20.0"/>
        <n v="41.0"/>
        <n v="36.0"/>
        <n v="33.0"/>
        <n v="46.0"/>
        <n v="39.0"/>
        <n v="32.0"/>
        <n v="45.0"/>
        <n v="55.0"/>
        <n v="43.0"/>
        <n v="30.0"/>
        <n v="44.0"/>
        <n v="40.0"/>
        <n v="50.0"/>
        <n v="61.0"/>
        <n v="37.0"/>
        <n v="58.0"/>
        <n v="52.0"/>
        <n v="49.0"/>
        <n v="53.0"/>
        <n v="48.0"/>
        <n v="65.0"/>
        <n v="62.0"/>
        <n v="71.0"/>
        <n v="97.0"/>
        <n v="100.0"/>
        <n v="57.0"/>
        <n v="54.0"/>
        <n v="99.0"/>
        <n v="70.0"/>
        <n v="74.0"/>
        <n v="78.0"/>
        <n v="67.0"/>
        <n v="77.0"/>
        <n v="60.0"/>
        <n v="63.0"/>
        <n v="79.0"/>
        <n v="76.0"/>
        <n v="59.0"/>
        <n v="75.0"/>
        <n v="64.0"/>
        <n v="73.0"/>
        <n v="95.0"/>
        <n v="87.0"/>
        <n v="72.0"/>
        <n v="118.0"/>
        <n v="90.0"/>
        <n v="93.0"/>
        <n v="94.0"/>
        <n v="86.0"/>
        <n v="88.0"/>
        <n v="83.0"/>
        <n v="91.0"/>
        <n v="127.0"/>
        <n v="85.0"/>
        <n v="111.0"/>
        <n v="98.0"/>
        <n v="101.0"/>
        <n v="107.0"/>
        <n v="139.0"/>
        <n v="69.0"/>
        <n v="147.0"/>
        <n v="123.0"/>
        <n v="102.0"/>
        <n v="104.0"/>
        <n v="81.0"/>
        <n v="121.0"/>
        <n v="144.0"/>
        <n v="126.0"/>
        <n v="114.0"/>
        <n v="159.0"/>
        <n v="106.0"/>
        <n v="131.0"/>
        <n v="155.0"/>
        <n v="119.0"/>
        <n v="68.0"/>
        <n v="138.0"/>
        <n v="161.0"/>
        <n v="140.0"/>
        <n v="163.0"/>
        <n v="151.0"/>
        <n v="124.0"/>
        <n v="56.0"/>
        <n v="141.0"/>
        <n v="113.0"/>
        <n v="157.0"/>
        <n v="178.0"/>
        <n v="160.0"/>
        <n v="175.0"/>
        <n v="173.0"/>
        <n v="180.0"/>
        <n v="150.0"/>
        <n v="188.0"/>
        <n v="96.0"/>
        <n v="179.0"/>
        <n v="142.0"/>
        <n v="192.0"/>
        <n v="156.0"/>
        <n v="154.0"/>
        <n v="122.0"/>
        <n v="193.0"/>
        <n v="134.0"/>
        <n v="166.0"/>
        <n v="149.0"/>
        <n v="183.0"/>
        <n v="135.0"/>
        <n v="197.0"/>
        <n v="120.0"/>
        <n v="189.0"/>
        <n v="198.0"/>
        <n v="206.0"/>
        <n v="202.0"/>
        <n v="167.0"/>
        <n v="204.0"/>
        <n v="210.0"/>
        <n v="172.0"/>
        <n v="132.0"/>
        <n v="170.0"/>
        <n v="214.0"/>
        <n v="184.0"/>
        <n v="218.0"/>
        <n v="219.0"/>
        <n v="174.0"/>
        <n v="194.0"/>
        <n v="224.0"/>
        <n v="158.0"/>
        <n v="152.0"/>
        <n v="227.0"/>
        <n v="181.0"/>
        <n v="230.0"/>
        <n v="182.0"/>
        <n v="153.0"/>
        <n v="233.0"/>
        <n v="234.0"/>
        <n v="185.0"/>
        <n v="235.0"/>
        <n v="231.0"/>
        <n v="229.0"/>
        <n v="164.0"/>
        <n v="177.0"/>
        <n v="241.0"/>
        <n v="242.0"/>
        <n v="243.0"/>
        <n v="246.0"/>
        <n v="133.0"/>
        <n v="247.0"/>
        <n v="165.0"/>
        <n v="136.0"/>
        <n v="105.0"/>
        <n v="252.0"/>
        <n v="256.0"/>
        <n v="199.0"/>
        <n v="258.0"/>
        <n v="259.0"/>
        <n v="260.0"/>
        <n v="262.0"/>
        <n v="232.0"/>
        <n v="196.0"/>
        <n v="215.0"/>
        <n v="217.0"/>
        <n v="238.0"/>
        <n v="186.0"/>
        <n v="213.0"/>
        <n v="273.0"/>
        <n v="220.0"/>
        <n v="143.0"/>
        <n v="223.0"/>
        <n v="282.0"/>
        <n v="195.0"/>
        <n v="287.0"/>
        <n v="290.0"/>
        <n v="291.0"/>
        <n v="236.0"/>
        <n v="294.0"/>
        <n v="209.0"/>
        <n v="297.0"/>
        <n v="305.0"/>
        <n v="239.0"/>
        <n v="308.0"/>
        <n v="310.0"/>
        <n v="315.0"/>
        <n v="319.0"/>
        <n v="321.0"/>
        <n v="322.0"/>
        <n v="323.0"/>
        <n v="324.0"/>
        <n v="250.0"/>
        <n v="325.0"/>
        <n v="225.0"/>
        <n v="328.0"/>
        <n v="329.0"/>
        <n v="330.0"/>
        <n v="334.0"/>
        <n v="226.0"/>
        <n v="340.0"/>
        <n v="341.0"/>
        <n v="342.0"/>
        <n v="343.0"/>
        <n v="346.0"/>
        <n v="245.0"/>
        <n v="240.0"/>
        <n v="354.0"/>
        <n v="355.0"/>
        <n v="356.0"/>
        <n v="357.0"/>
        <n v="358.0"/>
        <n v="359.0"/>
        <n v="244.0"/>
        <n v="360.0"/>
        <n v="249.0"/>
        <n v="362.0"/>
        <n v="248.0"/>
        <n v="363.0"/>
        <n v="364.0"/>
        <n v="365.0"/>
        <n v="366.0"/>
        <n v="367.0"/>
        <n v="368.0"/>
        <n v="369.0"/>
        <n v="370.0"/>
        <n v="371.0"/>
        <n v="372.0"/>
        <n v="374.0"/>
        <n v="375.0"/>
        <n v="376.0"/>
        <n v="377.0"/>
        <n v="380.0"/>
        <n v="381.0"/>
        <n v="382.0"/>
        <n v="385.0"/>
        <n v="386.0"/>
        <n v="388.0"/>
        <n v="389.0"/>
        <n v="390.0"/>
        <n v="391.0"/>
        <n v="392.0"/>
        <n v="394.0"/>
        <n v="395.0"/>
        <n v="396.0"/>
        <n v="397.0"/>
        <n v="398.0"/>
        <n v="401.0"/>
        <n v="403.0"/>
        <n v="404.0"/>
        <n v="406.0"/>
        <n v="407.0"/>
        <n v="408.0"/>
        <n v="409.0"/>
        <n v="410.0"/>
        <n v="411.0"/>
        <n v="412.0"/>
        <n v="414.0"/>
        <n v="415.0"/>
        <n v="418.0"/>
        <n v="419.0"/>
        <n v="422.0"/>
        <n v="428.0"/>
        <n v="429.0"/>
        <n v="431.0"/>
        <n v="432.0"/>
        <n v="433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1.0"/>
        <n v="453.0"/>
        <n v="454.0"/>
        <n v="455.0"/>
        <n v="456.0"/>
        <n v="457.0"/>
        <n v="461.0"/>
        <n v="462.0"/>
        <n v="463.0"/>
        <n v="467.0"/>
        <n v="468.0"/>
        <n v="469.0"/>
        <n v="470.0"/>
        <n v="471.0"/>
        <n v="473.0"/>
        <n v="474.0"/>
        <n v="475.0"/>
        <n v="478.0"/>
        <n v="479.0"/>
        <n v="480.0"/>
        <n v="481.0"/>
        <n v="482.0"/>
        <n v="483.0"/>
        <n v="484.0"/>
        <n v="485.0"/>
        <n v="486.0"/>
        <n v="487.0"/>
      </sharedItems>
    </cacheField>
    <cacheField name="Max" numFmtId="1">
      <sharedItems containsSemiMixedTypes="0" containsString="0" containsNumber="1" containsInteger="1">
        <n v="1.0"/>
        <n v="7.0"/>
        <n v="6.0"/>
        <n v="9.0"/>
        <n v="12.0"/>
        <n v="21.0"/>
        <n v="18.0"/>
        <n v="35.0"/>
        <n v="25.0"/>
        <n v="33.0"/>
        <n v="39.0"/>
        <n v="28.0"/>
        <n v="37.0"/>
        <n v="83.0"/>
        <n v="43.0"/>
        <n v="47.0"/>
        <n v="73.0"/>
        <n v="62.0"/>
        <n v="44.0"/>
        <n v="53.0"/>
        <n v="52.0"/>
        <n v="56.0"/>
        <n v="45.0"/>
        <n v="86.0"/>
        <n v="60.0"/>
        <n v="51.0"/>
        <n v="54.0"/>
        <n v="65.0"/>
        <n v="87.0"/>
        <n v="55.0"/>
        <n v="75.0"/>
        <n v="85.0"/>
        <n v="70.0"/>
        <n v="66.0"/>
        <n v="94.0"/>
        <n v="96.0"/>
        <n v="71.0"/>
        <n v="93.0"/>
        <n v="80.0"/>
        <n v="99.0"/>
        <n v="77.0"/>
        <n v="97.0"/>
        <n v="116.0"/>
        <n v="69.0"/>
        <n v="84.0"/>
        <n v="81.0"/>
        <n v="92.0"/>
        <n v="91.0"/>
        <n v="89.0"/>
        <n v="95.0"/>
        <n v="129.0"/>
        <n v="109.0"/>
        <n v="112.0"/>
        <n v="216.0"/>
        <n v="106.0"/>
        <n v="124.0"/>
        <n v="100.0"/>
        <n v="141.0"/>
        <n v="101.0"/>
        <n v="117.0"/>
        <n v="153.0"/>
        <n v="102.0"/>
        <n v="143.0"/>
        <n v="107.0"/>
        <n v="133.0"/>
        <n v="190.0"/>
        <n v="171.0"/>
        <n v="105.0"/>
        <n v="130.0"/>
        <n v="142.0"/>
        <n v="125.0"/>
        <n v="168.0"/>
        <n v="140.0"/>
        <n v="134.0"/>
        <n v="135.0"/>
        <n v="132.0"/>
        <n v="144.0"/>
        <n v="166.0"/>
        <n v="152.0"/>
        <n v="128.0"/>
        <n v="201.0"/>
        <n v="164.0"/>
        <n v="154.0"/>
        <n v="192.0"/>
        <n v="180.0"/>
        <n v="172.0"/>
        <n v="159.0"/>
        <n v="160.0"/>
        <n v="187.0"/>
        <n v="157.0"/>
        <n v="148.0"/>
        <n v="163.0"/>
        <n v="173.0"/>
        <n v="158.0"/>
        <n v="176.0"/>
        <n v="156.0"/>
        <n v="151.0"/>
        <n v="235.0"/>
        <n v="208.0"/>
        <n v="165.0"/>
        <n v="161.0"/>
        <n v="162.0"/>
        <n v="149.0"/>
        <n v="118.0"/>
        <n v="205.0"/>
        <n v="170.0"/>
        <n v="174.0"/>
        <n v="137.0"/>
        <n v="232.0"/>
        <n v="167.0"/>
        <n v="155.0"/>
        <n v="146.0"/>
        <n v="272.0"/>
        <n v="169.0"/>
        <n v="183.0"/>
        <n v="197.0"/>
        <n v="236.0"/>
        <n v="127.0"/>
        <n v="233.0"/>
        <n v="200.0"/>
        <n v="228.0"/>
        <n v="139.0"/>
        <n v="195.0"/>
        <n v="248.0"/>
        <n v="237.0"/>
        <n v="186.0"/>
        <n v="212.0"/>
        <n v="244.0"/>
        <n v="181.0"/>
        <n v="147.0"/>
        <n v="220.0"/>
        <n v="184.0"/>
        <n v="221.0"/>
        <n v="214.0"/>
        <n v="222.0"/>
        <n v="223.0"/>
        <n v="288.0"/>
        <n v="238.0"/>
        <n v="293.0"/>
        <n v="227.0"/>
        <n v="209.0"/>
        <n v="225.0"/>
        <n v="207.0"/>
        <n v="191.0"/>
        <n v="247.0"/>
        <n v="230.0"/>
        <n v="250.0"/>
        <n v="218.0"/>
        <n v="189.0"/>
        <n v="217.0"/>
        <n v="276.0"/>
        <n v="204.0"/>
        <n v="241.0"/>
        <n v="193.0"/>
        <n v="271.0"/>
        <n v="178.0"/>
        <n v="185.0"/>
        <n v="302.0"/>
        <n v="275.0"/>
        <n v="257.0"/>
        <n v="240.0"/>
        <n v="301.0"/>
        <n v="242.0"/>
        <n v="213.0"/>
        <n v="188.0"/>
        <n v="335.0"/>
        <n v="215.0"/>
        <n v="306.0"/>
        <n v="285.0"/>
        <n v="255.0"/>
        <n v="270.0"/>
        <n v="253.0"/>
        <n v="264.0"/>
        <n v="280.0"/>
        <n v="274.0"/>
        <n v="261.0"/>
        <n v="210.0"/>
        <n v="331.0"/>
        <n v="304.0"/>
        <n v="286.0"/>
        <n v="239.0"/>
        <n v="307.0"/>
        <n v="211.0"/>
        <n v="206.0"/>
        <n v="249.0"/>
        <n v="295.0"/>
        <n v="345.0"/>
        <n v="251.0"/>
        <n v="278.0"/>
        <n v="254.0"/>
        <n v="268.0"/>
        <n v="226.0"/>
        <n v="281.0"/>
        <n v="353.0"/>
        <n v="219.0"/>
        <n v="266.0"/>
        <n v="263.0"/>
        <n v="269.0"/>
        <n v="267.0"/>
        <n v="224.0"/>
        <n v="299.0"/>
        <n v="277.0"/>
        <n v="292.0"/>
        <n v="298.0"/>
        <n v="234.0"/>
        <n v="385.0"/>
        <n v="289.0"/>
        <n v="265.0"/>
        <n v="332.0"/>
        <n v="387.0"/>
        <n v="283.0"/>
        <n v="313.0"/>
        <n v="284.0"/>
        <n v="344.0"/>
        <n v="245.0"/>
        <n v="339.0"/>
        <n v="312.0"/>
        <n v="303.0"/>
        <n v="311.0"/>
        <n v="338.0"/>
        <n v="243.0"/>
        <n v="320.0"/>
        <n v="436.0"/>
        <n v="246.0"/>
        <n v="452.0"/>
        <n v="384.0"/>
        <n v="361.0"/>
        <n v="424.0"/>
        <n v="349.0"/>
        <n v="417.0"/>
        <n v="427.0"/>
        <n v="252.0"/>
        <n v="423.0"/>
        <n v="351.0"/>
        <n v="256.0"/>
        <n v="348.0"/>
        <n v="314.0"/>
        <n v="309.0"/>
        <n v="258.0"/>
        <n v="259.0"/>
        <n v="260.0"/>
        <n v="262.0"/>
        <n v="300.0"/>
        <n v="336.0"/>
        <n v="383.0"/>
        <n v="434.0"/>
        <n v="318.0"/>
        <n v="316.0"/>
        <n v="296.0"/>
        <n v="352.0"/>
        <n v="399.0"/>
        <n v="402.0"/>
        <n v="435.0"/>
        <n v="393.0"/>
        <n v="333.0"/>
        <n v="273.0"/>
        <n v="327.0"/>
        <n v="317.0"/>
        <n v="405.0"/>
        <n v="337.0"/>
        <n v="282.0"/>
        <n v="326.0"/>
        <n v="378.0"/>
        <n v="287.0"/>
        <n v="421.0"/>
        <n v="350.0"/>
        <n v="290.0"/>
        <n v="291.0"/>
        <n v="347.0"/>
        <n v="294.0"/>
        <n v="379.0"/>
        <n v="297.0"/>
        <n v="464.0"/>
        <n v="305.0"/>
        <n v="373.0"/>
        <n v="459.0"/>
        <n v="413.0"/>
        <n v="308.0"/>
        <n v="310.0"/>
        <n v="430.0"/>
        <n v="315.0"/>
        <n v="319.0"/>
        <n v="321.0"/>
        <n v="322.0"/>
        <n v="323.0"/>
        <n v="324.0"/>
        <n v="400.0"/>
        <n v="325.0"/>
        <n v="426.0"/>
        <n v="328.0"/>
        <n v="329.0"/>
        <n v="425.0"/>
        <n v="416.0"/>
        <n v="330.0"/>
        <n v="420.0"/>
        <n v="334.0"/>
        <n v="458.0"/>
        <n v="450.0"/>
        <n v="340.0"/>
        <n v="341.0"/>
        <n v="342.0"/>
        <n v="465.0"/>
        <n v="343.0"/>
        <n v="346.0"/>
        <n v="460.0"/>
        <n v="466.0"/>
        <n v="354.0"/>
        <n v="355.0"/>
        <n v="356.0"/>
        <n v="357.0"/>
        <n v="358.0"/>
        <n v="359.0"/>
        <n v="476.0"/>
        <n v="360.0"/>
        <n v="472.0"/>
        <n v="362.0"/>
        <n v="477.0"/>
        <n v="363.0"/>
        <n v="364.0"/>
        <n v="365.0"/>
        <n v="366.0"/>
        <n v="367.0"/>
        <n v="368.0"/>
        <n v="369.0"/>
        <n v="370.0"/>
        <n v="371.0"/>
        <n v="372.0"/>
        <n v="374.0"/>
        <n v="375.0"/>
        <n v="376.0"/>
        <n v="377.0"/>
        <n v="380.0"/>
        <n v="381.0"/>
        <n v="382.0"/>
        <n v="386.0"/>
        <n v="388.0"/>
        <n v="389.0"/>
        <n v="390.0"/>
        <n v="391.0"/>
        <n v="392.0"/>
        <n v="394.0"/>
        <n v="395.0"/>
        <n v="396.0"/>
        <n v="397.0"/>
        <n v="398.0"/>
        <n v="401.0"/>
        <n v="403.0"/>
        <n v="404.0"/>
        <n v="406.0"/>
        <n v="407.0"/>
        <n v="408.0"/>
        <n v="409.0"/>
        <n v="410.0"/>
        <n v="411.0"/>
        <n v="412.0"/>
        <n v="414.0"/>
        <n v="415.0"/>
        <n v="418.0"/>
        <n v="419.0"/>
        <n v="422.0"/>
        <n v="428.0"/>
        <n v="429.0"/>
        <n v="431.0"/>
        <n v="432.0"/>
        <n v="433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1.0"/>
        <n v="453.0"/>
        <n v="454.0"/>
        <n v="455.0"/>
        <n v="456.0"/>
        <n v="457.0"/>
        <n v="461.0"/>
        <n v="462.0"/>
        <n v="463.0"/>
        <n v="467.0"/>
        <n v="468.0"/>
        <n v="469.0"/>
        <n v="470.0"/>
        <n v="471.0"/>
        <n v="473.0"/>
        <n v="474.0"/>
        <n v="475.0"/>
        <n v="478.0"/>
        <n v="479.0"/>
        <n v="480.0"/>
        <n v="481.0"/>
        <n v="482.0"/>
        <n v="483.0"/>
        <n v="484.0"/>
        <n v="485.0"/>
        <n v="486.0"/>
        <n v="487.0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Y503" sheet="Sheet1"/>
  </cacheSource>
  <cacheFields>
    <cacheField name="Player&#10;Name" numFmtId="0">
      <sharedItems>
        <s v="Wander Franco"/>
        <s v="Luis Robert"/>
        <s v="Gavin Lux"/>
        <s v="Jo Adell"/>
        <s v="MacKenzie Gore"/>
        <s v="Jarred Kelenic"/>
        <s v="Julio Rodriguez"/>
        <s v="Jesus Luzardo"/>
        <s v="Adley Rutschman"/>
        <s v="Nate Pearson"/>
        <s v="Casey Mize"/>
        <s v="Dylan Carlson"/>
        <s v="Carter Kieboom"/>
        <s v="Andrew Vaughn"/>
        <s v="Royce Lewis"/>
        <s v="Forrest Whitley"/>
        <s v="Matt Manning"/>
        <s v="Marco Luciano"/>
        <s v="Brendan McKay"/>
        <s v="Bobby Witt Jr."/>
        <s v="C.J. Abrams"/>
        <s v="Cristian Pache"/>
        <s v="Dustin May"/>
        <s v="Luis Patino"/>
        <s v="Alex Kirilloff"/>
        <s v="Alec Bohm"/>
        <s v="Michael Kopech"/>
        <s v="A.J. Puk"/>
        <s v="Drew Waters"/>
        <s v="Jasson Dominguez"/>
        <s v="Brendan Rodgers"/>
        <s v="Kristian Robinson"/>
        <s v="Joey Bart"/>
        <s v="Spencer Howard"/>
        <s v="Vidal Brujan"/>
        <s v="Sixto Sanchez"/>
        <s v="Nick Madrigal"/>
        <s v="Riley Greene"/>
        <s v="Nolan Jones"/>
        <s v="Ian Anderson"/>
        <s v="J.J. Bleday"/>
        <s v="Nolan Gorman"/>
        <s v="Grayson Rodriguez"/>
        <s v="Jordan Groshans"/>
        <s v="Taylor Trammell"/>
        <s v="Nico Hoerner"/>
        <s v="Trevor Larnach"/>
        <s v="Tarik Skubal"/>
        <s v="Mitch Keller"/>
        <s v="Logan Gilbert"/>
        <s v="George Valera"/>
        <s v="Heliot Ramos"/>
        <s v="Alek Thomas"/>
        <s v="Matthew Liberatore"/>
        <s v="Oneil Cruz"/>
        <s v="Evan White"/>
        <s v="Ronny Mauricio"/>
        <s v="Noelvi Marte"/>
        <s v="Jeter Downs"/>
        <s v="Brennen Davis"/>
        <s v="Nick Solak"/>
        <s v="Brandon Marsh"/>
        <s v="Jazz Chisholm"/>
        <s v="Ke’Bryan Hayes"/>
        <s v="Sean Murphy"/>
        <s v="Xavier Edwards"/>
        <s v="Brusdar Graterol"/>
        <s v="Corbin Carroll"/>
        <s v="Daulton Varsho"/>
        <s v="Hunter Bishop"/>
        <s v="DL Hall"/>
        <s v="Ke'Bryan Hayes"/>
        <s v="Shane Baz"/>
        <s v="Jesus Sanchez"/>
        <s v="Triston Casas"/>
        <s v="Daniel Lynch"/>
        <s v="Deivi Garcia"/>
        <s v="Ryan Mountcastle"/>
        <s v="Orelvis Martinez"/>
        <s v="Luis Campusano"/>
        <s v="Edward Cabrera"/>
        <s v="Josiah Gray"/>
        <s v="Kyle Wright"/>
        <s v="Brailyn Marquez"/>
        <s v="Geraldo Perdomo"/>
        <s v="Hunter Greene"/>
        <s v="Brent Honeywell"/>
        <s v="Erick Pena"/>
        <s v="Josh Jung"/>
        <s v="Yoshitomo Tsutsugo"/>
        <s v="Jordan Balazovic"/>
        <s v="George Kirby"/>
        <s v="Jose Urquidy"/>
        <s v="Nick Lodolo"/>
        <s v="Keibert Ruiz"/>
        <s v="Josh Lowe"/>
        <s v="Simeon Woods Richardson"/>
        <s v="Tyler Freeman"/>
        <s v="Jordyn Adams"/>
        <s v="Jonathan India"/>
        <s v="Seth Beer"/>
        <s v="Yerry Rodriguez"/>
        <s v="Luis Matos"/>
        <s v="Luis Garcia-WAS"/>
        <s v="Clarke Schmidt"/>
        <s v="Keithron Moss"/>
        <s v="Brady Singer"/>
        <s v="Greg Jones"/>
        <s v="Kyle Lewis"/>
        <s v="Brayan Rocchio"/>
        <s v="Robert Puason"/>
        <s v="Shogo Akiyama"/>
        <s v="Aaron Bracho"/>
        <s v="Justin Dunn"/>
        <s v="Kody Hoese"/>
        <s v="Shane McClanahan"/>
        <s v="Abraham Toro"/>
        <s v="Sam Hilliard"/>
        <s v="Austin Hays"/>
        <s v="Alek Manoah"/>
        <s v="Monte Harrison"/>
        <s v="Leody Taveras"/>
        <s v="Francisco Alvarez"/>
        <s v="Jackson Kowar"/>
        <s v="Sam Huff"/>
        <s v="Jose Garcia"/>
        <s v="Tony Gonsolin"/>
        <s v="Andres Gimenez"/>
        <s v="Justus Sheffield"/>
        <s v="Gilberto Jimenez"/>
        <s v="Isaac Paredes"/>
        <s v="Bobby Dalbec"/>
        <s v="Daniel Espino"/>
        <s v="Misael Urbina"/>
        <s v="Bayron Lora"/>
        <s v="Luis Garcia-PHI"/>
        <s v="Estevan Florial"/>
        <s v="Triston McKenzie"/>
        <s v="Ethan Hankins"/>
        <s v="Khalil Lee"/>
        <s v="Matthew Allan"/>
        <s v="Brett Baty"/>
        <s v="Gabriel Arias"/>
        <s v="Adrian Morejon"/>
        <s v="Hedbert Perez"/>
        <s v="Kyle Muller"/>
        <s v="Maximo Acosta"/>
        <s v="Shea Langeliers"/>
        <s v="Jorge Mateo"/>
        <s v="Liover Peguero"/>
        <s v="Alexander Canario"/>
        <s v="Jake Fraley"/>
        <s v="Jared Oliva"/>
        <s v="Miguel Amaya"/>
        <s v="Andres Munoz"/>
        <s v="Sherten Apostel"/>
        <s v="Kris Bubic"/>
        <s v="Jhoan Duran"/>
        <s v="Luisangel Acuna"/>
        <s v="Brice Turang"/>
        <s v="Jackson Rutledge"/>
        <s v="Yusniel Diaz"/>
        <s v="Joe Ryan"/>
        <s v="James Karinchak"/>
        <s v="Luis Rodriguez"/>
        <s v="Trevor Rogers"/>
        <s v="Alec Hansen"/>
        <s v="Travis Swaggerty"/>
        <s v="Mauricio Dubon"/>
        <s v="Ronaldo Hernandez"/>
        <s v="Michael Busch"/>
        <s v="Cristian Javier"/>
        <s v="Bryson Stott"/>
        <s v="Bryse Wilson"/>
        <s v="Alexfri Planez"/>
        <s v="Ronald Bolanos"/>
        <s v="Brennan Malone"/>
        <s v="Ryan Weathers"/>
        <s v="Randy Arozarena"/>
        <s v="Hudson Head"/>
        <s v="Michael Toglia"/>
        <s v="Hans Crouse"/>
        <s v="Braxton Garrett"/>
        <s v="Brent Rooker"/>
        <s v="Miguel Vargas"/>
        <s v="Kevin Alcantara"/>
        <s v="Kameron Misner"/>
        <s v="Miguel Hiraldo"/>
        <s v="Daniel Johnson"/>
        <s v="Seth Corry"/>
        <s v="Tyler Stephenson"/>
        <s v="Cole Winn"/>
        <s v="Cole Tucker"/>
        <s v="Albert Abreu"/>
        <s v="Luis Gil"/>
        <s v="Adam Kloffenstein"/>
        <s v="Alexander Vargas"/>
        <s v="Ezequiel Duran"/>
        <s v="Mark Vientos"/>
        <s v="Jeremiah Jackson"/>
        <s v="Ryan Vilade"/>
        <s v="Andy Pages"/>
        <s v="Gabriel Rodriguez"/>
        <s v="Kevin Cron"/>
        <s v="Logan Allen"/>
        <s v="Daulton Jefferies"/>
        <s v="Keoni Cavaco"/>
        <s v="Reginald Preciado"/>
        <s v="Zack Thompson"/>
        <s v="Bobby Bradley"/>
        <s v="Heriberto Hernandez"/>
        <s v="Jake Cronenworth"/>
        <s v="Blake Walston"/>
        <s v="Lewin Diaz"/>
        <s v="Daz Cameron"/>
        <s v="Peyton Burdick"/>
        <s v="Anthony Kay"/>
        <s v="Matt Allan"/>
        <s v="Eddy Diaz"/>
        <s v="Luis Frias"/>
        <s v="Quinn Priester"/>
        <s v="Arol Vera"/>
        <s v="Jhon Diaz"/>
        <s v="Diego Cartaya"/>
        <s v="Grant Lavigne"/>
        <s v="Corbin Martin"/>
        <s v="Jon Duplantier"/>
        <s v="D'Shawn Knowles"/>
        <s v="Zack Collins"/>
        <s v="Alexander Ramirez"/>
        <s v="Luis Toribio"/>
        <s v="Ethan Small"/>
        <s v="Joey Cantillo"/>
        <s v="Tristen Lutz"/>
        <s v="Will Wilson"/>
        <s v="Bryce Ball"/>
        <s v="William Contreras"/>
        <s v="Alejandro Kirk"/>
        <s v="Emmanuel Clase"/>
        <s v="Alex De Jesus"/>
        <s v="Colton Welker"/>
        <s v="Alex Faedo"/>
        <s v="Hunter Harvey"/>
        <s v="Pavin Smith"/>
        <s v="Jarren Duran"/>
        <s v="Francisco Morales"/>
        <s v="Thomas Szapucki"/>
        <s v="Logan Webb"/>
        <s v="Adonis Medina"/>
        <s v="Parker Meadows"/>
        <s v="Eric Pardinho"/>
        <s v="Ismael Mena"/>
        <s v="Lane Thomas"/>
        <s v="Dane Dunning"/>
        <s v="Jairo Pomares"/>
        <s v="Bryan Mata"/>
        <s v="Freudis Nova"/>
        <s v="Braden Shewmake"/>
        <s v="Matt Wallner"/>
        <s v="Tucupita Marcano"/>
        <s v="Jeremy Pena"/>
        <s v="Tyler Callihan"/>
        <s v="Jahmai Jones"/>
        <s v="JJ Goss"/>
        <s v="Antonio Cabello"/>
        <s v="Joe Palumbo"/>
        <s v="Bryan Abreu"/>
        <s v="Rece Hinds"/>
        <s v="Jay Groome"/>
        <s v="Gabriel Moreno"/>
        <s v="Mason Martin"/>
        <s v="Elehuris Montero"/>
        <s v="Willi Castro"/>
        <s v="Hudson Potts"/>
        <s v="Austin Beck"/>
        <s v="Tony Santillan"/>
        <s v="Alexander Mojica"/>
        <s v="Mason Denaburg"/>
        <s v="Michel Baez"/>
        <s v="Angel Martinez"/>
        <s v="Kevin Padlo"/>
        <s v="Esteury Ruiz"/>
        <s v="Edward Olivares"/>
        <s v="Maikol Escotto"/>
        <s v="Cal Raleigh"/>
        <s v="Samuel Huff"/>
        <s v="Terrin Vavra"/>
        <s v="Kyle Isbel"/>
        <s v="Noah Song"/>
        <s v="Omar Estevez"/>
        <s v="Owen Miller"/>
        <s v="Johan Oviedo"/>
        <s v="Luis Medina"/>
        <s v="Jonathan Stiever"/>
        <s v="Canaan Smith"/>
        <s v="Aaron Schunk"/>
        <s v="Kendall Williams"/>
        <s v="Sheldon Neuse"/>
        <s v="Lucius Fox"/>
        <s v="Julio Pablo Martinez"/>
        <s v="Darwinzon Hernandez"/>
        <s v="Freddy Valdez"/>
        <s v="Bubba Thompson"/>
        <s v="Robert Dominguez"/>
        <s v="Ryan Jeffers"/>
        <s v="Wilderd Patino"/>
        <s v="Gunnar Henderson"/>
        <s v="Sean Hjelle"/>
        <s v="Nick Pratto"/>
        <s v="Bo Naylor"/>
        <s v="Connor Scott"/>
        <s v="Alejandro Pie"/>
        <s v="Michael Baumann"/>
        <s v="Tyler Ivey"/>
        <s v="Cole Roederer"/>
        <s v="Lewis Thorpe"/>
        <s v="Tahnaj Thomas"/>
        <s v="Keegan Akin"/>
        <s v="Ryan Rolison"/>
        <s v="Randy Arozarena TB"/>
        <s v="J.B. Bukauskas"/>
        <s v="Jeferson Espinal"/>
        <s v="Tucker Davidson"/>
        <s v="Victor Victor Mesa"/>
        <s v="Levi Kelly"/>
        <s v="Nick Gordon"/>
        <s v="Myles Straw"/>
        <s v="Jaylin Davis"/>
        <s v="Tirso Ornelas"/>
        <s v="Yasel Antuna"/>
        <s v="Sammy Siani"/>
        <s v="Will Benson"/>
        <s v="Logan Davidson"/>
        <s v="Seth Romero"/>
        <s v="DJ Peters"/>
        <s v="Nick Neidert"/>
        <s v="Yu Chang"/>
        <s v="Mike Siani"/>
        <s v="Jhonkensy Noel"/>
        <s v="Matt Tabor"/>
        <s v="Franklin Perez"/>
        <s v="Trejyn Fletcher"/>
        <s v="Dauri Lorenzo"/>
        <s v="Oswald Peraza"/>
        <s v="Jhon Torres"/>
        <s v="Adbert Alzolay"/>
        <s v="Brock Burke"/>
        <s v="Taylor Widener"/>
        <s v="Adam Hall"/>
        <s v="Aaron Ashby"/>
        <s v="Patrick Sandoval"/>
        <s v="Gilberto Celestino"/>
        <s v="Emmanuel Rodriguez"/>
        <s v="Rodolfo Castro"/>
        <s v="Anthony Volpe"/>
        <s v="Luis Alexander Basabe"/>
        <s v="Jeisson Rosario"/>
        <s v="Roansy Contreras"/>
        <s v="Jose Salas"/>
        <s v="Trent Deveaux"/>
        <s v="Wander Javier"/>
        <s v="Griffin Conine"/>
        <s v="Josh Wolf"/>
        <s v="Ji-Hwan Bae"/>
        <s v="Drew Mendoza"/>
        <s v="Ryan Jensen"/>
        <s v="Kendall Simmons"/>
        <s v="Blake Rutherford"/>
        <s v="Everson Pereira"/>
        <s v="Kyren Paris"/>
        <s v="Beau Burrows"/>
        <s v="Jordan Brewer"/>
        <s v="Niko Hulsizer"/>
        <s v="Elio Prado"/>
        <s v="Brady McConnell"/>
        <s v="Antoine Kelly"/>
        <s v="Chris Rodriguez"/>
        <s v="Edwin Rios"/>
        <s v="Devin Mann"/>
        <s v="Chase Strumpf"/>
        <s v="Ryan Helsley"/>
        <s v="Johan Rojas"/>
        <s v="Malcom Nunez"/>
        <s v="Nick Schnell"/>
        <s v="Mickey Moniak"/>
        <s v="Tanner Houck"/>
        <s v="Joey Wentz"/>
        <s v="Luis Garcia"/>
        <s v="Lazaro Armenteros"/>
        <s v="Thad Ward"/>
        <s v="Carlos Rodriguez"/>
        <s v="Drew Rasmussen"/>
        <s v="Wil Crowe"/>
        <s v="David Peterson"/>
        <s v="Tim Cate"/>
        <s v="Alexander Vizcaino"/>
        <s v="Andry Lara"/>
        <s v="Jack Herman"/>
        <s v="Matthew Thompson"/>
        <s v="Josh Smith"/>
        <s v="Jeremy De La Rosa"/>
        <s v="Davis Wendzel"/>
        <s v="Michael Harris"/>
        <s v="Tyler Nevin"/>
        <s v="Nasim Nunez"/>
        <s v="Nick Quintana"/>
        <s v="T.J. Sikkema"/>
        <s v="Bryant Packard"/>
        <s v="Yoendrys Gomez"/>
        <s v="Ricky Vanasco"/>
        <s v="Otto Lopez"/>
        <s v="Ronny Polanco"/>
        <s v="Kevin Made"/>
        <s v="Jack Kochanowicz"/>
        <s v="Jimmy Lewis"/>
        <s v="Brandon Williamson"/>
        <s v="Corey Ray"/>
        <s v="Anthony Alford"/>
        <s v="Andrew Knizner"/>
        <s v="Garrett Stubbs"/>
        <s v="George Feliz"/>
        <s v="Aeverson Arteaga"/>
        <s v="Randy Dobnak"/>
        <s v="Kwang-hyun Kim"/>
        <s v="Shun Yamaguchi"/>
        <s v="Kevin Ginkel"/>
        <s v="Dean Kremer"/>
        <s v="Alex Jackson"/>
        <s v="Andy Young"/>
        <s v="Shervyen Newton"/>
        <s v="Luis Oviedo"/>
        <s v="Ryan McKenna"/>
        <s v="Kevin Smith"/>
        <s v="Forrest Wall"/>
        <s v="Logan Wyatt"/>
        <s v="Greg Deichmann"/>
        <s v="Brewer Hicklen"/>
        <s v="Micker Adolfo"/>
        <s v="Jerar Encarnacion"/>
        <s v="Ivan Herrera"/>
        <s v="Seth Brown"/>
        <s v="Lolo Sanchez"/>
        <s v="Anderson Tejeda"/>
        <s v="Yunior Severino"/>
        <s v="Dominic Fletcher"/>
        <s v="Allan Cerda"/>
        <s v="Benyamin Bailey"/>
        <s v="Joshua Mears"/>
        <s v="Juan Guerrero"/>
        <s v="Matthew Lugo"/>
        <s v="Grant Holmes"/>
        <s v="Drey Jameson"/>
        <s v="Brandon Bailey"/>
        <s v="Stephen Gonsalves"/>
        <s v="Kyle Stowers"/>
        <s v="Seth Johnson"/>
        <s v="Eduardo Garcia"/>
        <s v="Adael Amador"/>
        <s v="Roberto Campos"/>
        <s v="Lenny Torres"/>
        <s v="Roberto Ramos"/>
        <s v="Chih-Jung Liu"/>
        <s v="Osiel Rodriguez"/>
        <s v="Nick Allen"/>
        <s v="Jake Rogers"/>
        <s v="Mario Feliciano"/>
        <s v="Taylor Walls"/>
        <s v="Antoni Flores"/>
        <s v="Jasseel De La Cruz"/>
        <s v="James Kaprielian"/>
        <s v="Jose De Leon"/>
        <s v="Anderson Espinoza"/>
        <s v="Jason Martin"/>
        <s v="Devin Smeltzer"/>
        <s v="Connor Wong"/>
        <s v="Chris Shaw"/>
        <s v="Pedro Martinez"/>
        <s v="Curtis Mead"/>
        <s v="Steele Walker"/>
        <s v="Nick Decker"/>
        <s v="Wenceel Perez"/>
        <s v="Brayan Buelvas"/>
        <s v="Ronnier Quintero"/>
        <s v="Jared Triolo"/>
        <s v="Austin Allen"/>
        <s v="Korey Lee"/>
        <s v="Damon Jones"/>
        <s v="Matt Canterino"/>
        <s v="Michael Plassmeyer"/>
        <s v="Colin Barber"/>
        <s v="Brenton Doyle"/>
        <s v="Jasiah Dixon"/>
        <s v="Estiven Machado"/>
        <s v="Juan Pie"/>
        <s v="Austin Cox"/>
        <s v="Jose Pastrano"/>
        <s v="Dasan Brown"/>
        <s v="Jose Soriano"/>
        <s v="Joely Rodriguez"/>
      </sharedItems>
    </cacheField>
    <cacheField name="Player&#10;Age" numFmtId="0">
      <sharedItems containsSemiMixedTypes="0" containsString="0" containsNumber="1" containsInteger="1">
        <n v="18.0"/>
        <n v="22.0"/>
        <n v="21.0"/>
        <n v="20.0"/>
        <n v="23.0"/>
        <n v="19.0"/>
        <n v="24.0"/>
        <n v="16.0"/>
        <n v="25.0"/>
        <n v="17.0"/>
        <n v="28.0"/>
        <n v="32.0"/>
        <n v="26.0"/>
        <n v="33.0"/>
        <n v="27.0"/>
      </sharedItems>
    </cacheField>
    <cacheField name="POS" numFmtId="0">
      <sharedItems containsBlank="1">
        <s v="SS"/>
        <s v="OF"/>
        <s v="SS/2B"/>
        <s v="LHP"/>
        <s v="C"/>
        <s v="RHP"/>
        <s v="1B"/>
        <s v="P"/>
        <s v="3B"/>
        <s v="2B"/>
        <s v="2B/SS"/>
        <s v="3B/SS"/>
        <s v="1B/3B"/>
        <s v="SP"/>
        <m/>
        <s v="SS/3B"/>
        <s v="INF"/>
        <s v="Setup"/>
        <s v="1B/OF"/>
        <s v="SP/RP"/>
        <s v="Closer Committee"/>
        <s v="SS/3B/2B"/>
        <s v="2B/3B"/>
        <s v="3B/1B"/>
        <s v="Bullpen"/>
        <s v="UTIL"/>
        <s v="SS/OF"/>
      </sharedItems>
    </cacheField>
    <cacheField name="Team" numFmtId="0">
      <sharedItems>
        <s v="TB"/>
        <s v="CHW"/>
        <s v="LAD"/>
        <s v="LAA"/>
        <s v="SD"/>
        <s v="SEA"/>
        <s v="OAK"/>
        <s v="BAL"/>
        <s v="TOR"/>
        <s v="DET"/>
        <s v="STL"/>
        <s v="WAS"/>
        <s v="MIN"/>
        <s v="HOU"/>
        <s v="SF"/>
        <s v="KC"/>
        <s v="ATL"/>
        <s v="PHI"/>
        <s v="NYY"/>
        <s v="COL"/>
        <s v="ARZ"/>
        <s v="MIA"/>
        <s v="CLE"/>
        <s v="CHC"/>
        <s v="PIT"/>
        <s v="NYM"/>
        <s v="BOS"/>
        <s v="TEX"/>
        <s v="CIN"/>
        <s v="MIL"/>
      </sharedItems>
    </cacheField>
    <cacheField name="Lg" numFmtId="0">
      <sharedItems>
        <s v="AL"/>
        <s v="NL"/>
      </sharedItems>
    </cacheField>
    <cacheField name="P1500&#10;Ranking" numFmtId="0">
      <sharedItems containsString="0" containsBlank="1" containsNumber="1" containsInteger="1">
        <n v="1.0"/>
        <n v="3.0"/>
        <n v="4.0"/>
        <n v="2.0"/>
        <n v="5.0"/>
        <n v="10.0"/>
        <n v="8.0"/>
        <n v="11.0"/>
        <n v="9.0"/>
        <n v="14.0"/>
        <n v="7.0"/>
        <n v="17.0"/>
        <n v="13.0"/>
        <n v="16.0"/>
        <n v="6.0"/>
        <n v="15.0"/>
        <n v="19.0"/>
        <n v="27.0"/>
        <n v="21.0"/>
        <n v="20.0"/>
        <n v="32.0"/>
        <n v="22.0"/>
        <n v="33.0"/>
        <n v="31.0"/>
        <n v="12.0"/>
        <n v="24.0"/>
        <n v="25.0"/>
        <n v="34.0"/>
        <n v="18.0"/>
        <n v="47.0"/>
        <n v="30.0"/>
        <n v="35.0"/>
        <n v="23.0"/>
        <n v="55.0"/>
        <n v="26.0"/>
        <n v="28.0"/>
        <n v="39.0"/>
        <n v="40.0"/>
        <n v="43.0"/>
        <n v="36.0"/>
        <n v="41.0"/>
        <n v="37.0"/>
        <n v="38.0"/>
        <n v="48.0"/>
        <n v="29.0"/>
        <n v="44.0"/>
        <n v="45.0"/>
        <n v="78.0"/>
        <n v="52.0"/>
        <n v="53.0"/>
        <n v="57.0"/>
        <n v="42.0"/>
        <n v="56.0"/>
        <n v="50.0"/>
        <n v="65.0"/>
        <n v="75.0"/>
        <n v="66.0"/>
        <n v="86.0"/>
        <n v="69.0"/>
        <n v="89.0"/>
        <n v="109.0"/>
        <n v="112.0"/>
        <n v="51.0"/>
        <m/>
        <n v="70.0"/>
        <n v="54.0"/>
        <n v="59.0"/>
        <n v="80.0"/>
        <n v="81.0"/>
        <n v="72.0"/>
        <n v="67.0"/>
        <n v="49.0"/>
        <n v="64.0"/>
        <n v="46.0"/>
        <n v="76.0"/>
        <n v="77.0"/>
        <n v="61.0"/>
        <n v="63.0"/>
        <n v="107.0"/>
        <n v="92.0"/>
        <n v="93.0"/>
        <n v="83.0"/>
        <n v="58.0"/>
        <n v="127.0"/>
        <n v="105.0"/>
        <n v="60.0"/>
        <n v="73.0"/>
        <n v="79.0"/>
        <n v="84.0"/>
        <n v="142.0"/>
        <n v="87.0"/>
        <n v="68.0"/>
        <n v="130.0"/>
        <n v="85.0"/>
        <n v="110.0"/>
        <n v="62.0"/>
        <n v="99.0"/>
        <n v="71.0"/>
        <n v="121.0"/>
        <n v="74.0"/>
        <n v="119.0"/>
        <n v="94.0"/>
        <n v="117.0"/>
        <n v="103.0"/>
        <n v="82.0"/>
        <n v="104.0"/>
        <n v="126.0"/>
        <n v="95.0"/>
        <n v="114.0"/>
        <n v="113.0"/>
        <n v="125.0"/>
        <n v="151.0"/>
        <n v="100.0"/>
        <n v="124.0"/>
        <n v="102.0"/>
        <n v="116.0"/>
        <n v="129.0"/>
        <n v="98.0"/>
        <n v="97.0"/>
        <n v="90.0"/>
        <n v="108.0"/>
        <n v="96.0"/>
        <n v="146.0"/>
        <n v="118.0"/>
        <n v="91.0"/>
        <n v="137.0"/>
        <n v="149.0"/>
        <n v="123.0"/>
        <n v="120.0"/>
        <n v="155.0"/>
        <n v="158.0"/>
        <n v="88.0"/>
        <n v="163.0"/>
        <n v="139.0"/>
        <n v="145.0"/>
        <n v="111.0"/>
        <n v="101.0"/>
        <n v="106.0"/>
        <n v="115.0"/>
        <n v="143.0"/>
        <n v="128.0"/>
        <n v="122.0"/>
        <n v="133.0"/>
        <n v="141.0"/>
        <n v="131.0"/>
        <n v="170.0"/>
        <n v="138.0"/>
        <n v="171.0"/>
        <n v="167.0"/>
        <n v="168.0"/>
        <n v="160.0"/>
        <n v="157.0"/>
        <n v="169.0"/>
        <n v="148.0"/>
        <n v="140.0"/>
        <n v="154.0"/>
        <n v="165.0"/>
        <n v="134.0"/>
        <n v="166.0"/>
        <n v="135.0"/>
        <n v="172.0"/>
        <n v="132.0"/>
        <n v="161.0"/>
        <n v="153.0"/>
        <n v="164.0"/>
        <n v="162.0"/>
        <n v="152.0"/>
        <n v="147.0"/>
        <n v="159.0"/>
        <n v="144.0"/>
        <n v="150.0"/>
        <n v="136.0"/>
        <n v="156.0"/>
      </sharedItems>
    </cacheField>
    <cacheField name="P365&#10;Ranking" numFmtId="0">
      <sharedItems containsString="0" containsBlank="1" containsNumber="1" containsInteger="1">
        <n v="1.0"/>
        <n v="5.0"/>
        <n v="3.0"/>
        <n v="2.0"/>
        <n v="4.0"/>
        <n v="8.0"/>
        <n v="6.0"/>
        <n v="13.0"/>
        <n v="15.0"/>
        <n v="21.0"/>
        <n v="19.0"/>
        <n v="17.0"/>
        <n v="20.0"/>
        <n v="16.0"/>
        <n v="9.0"/>
        <n v="7.0"/>
        <n v="29.0"/>
        <n v="14.0"/>
        <n v="28.0"/>
        <n v="35.0"/>
        <n v="53.0"/>
        <n v="11.0"/>
        <n v="30.0"/>
        <n v="45.0"/>
        <n v="10.0"/>
        <n v="34.0"/>
        <n v="27.0"/>
        <n v="36.0"/>
        <n v="23.0"/>
        <n v="38.0"/>
        <n v="47.0"/>
        <n v="12.0"/>
        <n v="81.0"/>
        <n v="41.0"/>
        <n v="26.0"/>
        <n v="40.0"/>
        <n v="85.0"/>
        <n v="58.0"/>
        <n v="32.0"/>
        <n v="50.0"/>
        <n v="52.0"/>
        <n v="48.0"/>
        <n v="56.0"/>
        <n v="51.0"/>
        <n v="18.0"/>
        <n v="22.0"/>
        <n v="39.0"/>
        <n v="97.0"/>
        <n v="65.0"/>
        <n v="66.0"/>
        <n v="31.0"/>
        <n v="37.0"/>
        <n v="54.0"/>
        <n v="59.0"/>
        <n v="82.0"/>
        <n v="60.0"/>
        <n v="24.0"/>
        <n v="63.0"/>
        <n v="57.0"/>
        <n v="25.0"/>
        <n v="55.0"/>
        <n v="69.0"/>
        <n v="80.0"/>
        <m/>
        <n v="102.0"/>
        <n v="49.0"/>
        <n v="106.0"/>
        <n v="124.0"/>
        <n v="100.0"/>
        <n v="71.0"/>
        <n v="44.0"/>
        <n v="62.0"/>
        <n v="42.0"/>
        <n v="33.0"/>
        <n v="67.0"/>
        <n v="95.0"/>
        <n v="46.0"/>
        <n v="77.0"/>
        <n v="104.0"/>
        <n v="91.0"/>
        <n v="90.0"/>
        <n v="79.0"/>
        <n v="190.0"/>
        <n v="171.0"/>
        <n v="64.0"/>
        <n v="103.0"/>
        <n v="75.0"/>
        <n v="116.0"/>
        <n v="168.0"/>
        <n v="84.0"/>
        <n v="89.0"/>
        <n v="78.0"/>
        <n v="125.0"/>
        <n v="134.0"/>
        <n v="113.0"/>
        <n v="43.0"/>
        <n v="68.0"/>
        <n v="93.0"/>
        <n v="101.0"/>
        <n v="166.0"/>
        <n v="61.0"/>
        <n v="105.0"/>
        <n v="145.0"/>
        <n v="169.0"/>
        <n v="72.0"/>
        <n v="127.0"/>
        <n v="180.0"/>
        <n v="70.0"/>
        <n v="159.0"/>
        <n v="160.0"/>
        <n v="128.0"/>
        <n v="187.0"/>
        <n v="136.0"/>
        <n v="148.0"/>
        <n v="88.0"/>
        <n v="86.0"/>
        <n v="158.0"/>
        <n v="131.0"/>
        <n v="111.0"/>
        <n v="76.0"/>
        <n v="92.0"/>
        <n v="112.0"/>
        <n v="109.0"/>
        <n v="135.0"/>
        <n v="149.0"/>
        <n v="118.0"/>
        <n v="74.0"/>
        <n v="123.0"/>
        <n v="73.0"/>
        <n v="174.0"/>
        <n v="130.0"/>
        <n v="139.0"/>
        <n v="164.0"/>
        <n v="183.0"/>
        <n v="99.0"/>
        <n v="83.0"/>
        <n v="162.0"/>
        <n v="137.0"/>
        <n v="96.0"/>
        <n v="132.0"/>
        <n v="94.0"/>
        <n v="165.0"/>
        <n v="150.0"/>
        <n v="151.0"/>
        <n v="87.0"/>
        <n v="153.0"/>
        <n v="144.0"/>
        <n v="146.0"/>
        <n v="200.0"/>
        <n v="194.0"/>
        <n v="181.0"/>
        <n v="110.0"/>
        <n v="176.0"/>
        <n v="115.0"/>
        <n v="108.0"/>
        <n v="175.0"/>
        <n v="182.0"/>
        <n v="126.0"/>
        <n v="157.0"/>
        <n v="114.0"/>
        <n v="177.0"/>
        <n v="197.0"/>
        <n v="184.0"/>
        <n v="98.0"/>
        <n v="170.0"/>
        <n v="119.0"/>
        <n v="161.0"/>
        <n v="147.0"/>
        <n v="163.0"/>
        <n v="117.0"/>
        <n v="186.0"/>
        <n v="178.0"/>
        <n v="195.0"/>
        <n v="196.0"/>
        <n v="133.0"/>
        <n v="140.0"/>
        <n v="142.0"/>
        <n v="172.0"/>
        <n v="122.0"/>
        <n v="141.0"/>
        <n v="107.0"/>
        <n v="156.0"/>
        <n v="138.0"/>
        <n v="120.0"/>
        <n v="155.0"/>
        <n v="179.0"/>
        <n v="198.0"/>
        <n v="121.0"/>
        <n v="193.0"/>
        <n v="192.0"/>
        <n v="152.0"/>
        <n v="129.0"/>
        <n v="188.0"/>
        <n v="173.0"/>
        <n v="167.0"/>
        <n v="191.0"/>
        <n v="199.0"/>
        <n v="189.0"/>
        <n v="185.0"/>
        <n v="143.0"/>
        <n v="154.0"/>
      </sharedItems>
    </cacheField>
    <cacheField name="P-Live&#10;Rank" numFmtId="0">
      <sharedItems containsString="0" containsBlank="1" containsNumber="1" containsInteger="1">
        <n v="1.0"/>
        <n v="2.0"/>
        <n v="4.0"/>
        <n v="3.0"/>
        <n v="9.0"/>
        <n v="5.0"/>
        <n v="6.0"/>
        <n v="11.0"/>
        <n v="21.0"/>
        <n v="25.0"/>
        <n v="32.0"/>
        <n v="20.0"/>
        <n v="8.0"/>
        <n v="14.0"/>
        <n v="17.0"/>
        <n v="18.0"/>
        <n v="7.0"/>
        <n v="45.0"/>
        <n v="30.0"/>
        <n v="13.0"/>
        <n v="49.0"/>
        <n v="37.0"/>
        <n v="29.0"/>
        <n v="23.0"/>
        <n v="16.0"/>
        <n v="22.0"/>
        <n v="27.0"/>
        <n v="26.0"/>
        <n v="15.0"/>
        <n v="38.0"/>
        <n v="12.0"/>
        <n v="86.0"/>
        <n v="28.0"/>
        <n v="19.0"/>
        <n v="54.0"/>
        <n v="52.0"/>
        <n v="41.0"/>
        <n v="40.0"/>
        <m/>
        <n v="35.0"/>
        <n v="50.0"/>
        <n v="60.0"/>
        <n v="34.0"/>
        <n v="75.0"/>
        <n v="44.0"/>
        <n v="24.0"/>
        <n v="61.0"/>
        <n v="66.0"/>
        <n v="57.0"/>
        <n v="67.0"/>
        <n v="51.0"/>
        <n v="47.0"/>
        <n v="39.0"/>
        <n v="31.0"/>
        <n v="55.0"/>
        <n v="36.0"/>
        <n v="43.0"/>
        <n v="42.0"/>
        <n v="62.0"/>
        <n v="46.0"/>
        <n v="48.0"/>
        <n v="83.0"/>
        <n v="82.0"/>
        <n v="88.0"/>
        <n v="33.0"/>
        <n v="59.0"/>
        <n v="68.0"/>
        <n v="73.0"/>
        <n v="81.0"/>
        <n v="97.0"/>
        <n v="63.0"/>
        <n v="76.0"/>
        <n v="90.0"/>
        <n v="71.0"/>
        <n v="56.0"/>
        <n v="98.0"/>
        <n v="79.0"/>
        <n v="89.0"/>
        <n v="70.0"/>
        <n v="65.0"/>
        <n v="80.0"/>
        <n v="58.0"/>
        <n v="78.0"/>
        <n v="72.0"/>
        <n v="77.0"/>
        <n v="84.0"/>
        <n v="94.0"/>
        <n v="85.0"/>
        <n v="64.0"/>
        <n v="53.0"/>
        <n v="100.0"/>
        <n v="74.0"/>
        <n v="95.0"/>
        <n v="69.0"/>
        <n v="87.0"/>
        <n v="96.0"/>
        <n v="92.0"/>
        <n v="99.0"/>
        <n v="93.0"/>
        <n v="91.0"/>
      </sharedItems>
    </cacheField>
    <cacheField name="BP&#10;Ranking" numFmtId="0">
      <sharedItems containsString="0" containsBlank="1" containsNumber="1" containsInteger="1">
        <n v="1.0"/>
        <n v="6.0"/>
        <n v="3.0"/>
        <n v="2.0"/>
        <n v="5.0"/>
        <n v="7.0"/>
        <n v="10.0"/>
        <n v="9.0"/>
        <n v="4.0"/>
        <n v="19.0"/>
        <n v="12.0"/>
        <n v="18.0"/>
        <n v="11.0"/>
        <n v="31.0"/>
        <n v="21.0"/>
        <n v="26.0"/>
        <n v="47.0"/>
        <n v="14.0"/>
        <n v="28.0"/>
        <n v="29.0"/>
        <n v="33.0"/>
        <n v="22.0"/>
        <n v="8.0"/>
        <n v="15.0"/>
        <n v="86.0"/>
        <n v="40.0"/>
        <n v="20.0"/>
        <n v="17.0"/>
        <n v="42.0"/>
        <n v="46.0"/>
        <n v="56.0"/>
        <n v="16.0"/>
        <n v="25.0"/>
        <n v="36.0"/>
        <n v="73.0"/>
        <n v="27.0"/>
        <n v="13.0"/>
        <n v="49.0"/>
        <n v="66.0"/>
        <n v="38.0"/>
        <n v="35.0"/>
        <n v="23.0"/>
        <n v="45.0"/>
        <n v="43.0"/>
        <n v="69.0"/>
        <n v="41.0"/>
        <n v="85.0"/>
        <n v="76.0"/>
        <n v="53.0"/>
        <n v="39.0"/>
        <n v="58.0"/>
        <n v="34.0"/>
        <n v="54.0"/>
        <n v="50.0"/>
        <n v="55.0"/>
        <n v="62.0"/>
        <n v="48.0"/>
        <m/>
        <n v="92.0"/>
        <n v="74.0"/>
        <n v="51.0"/>
        <n v="52.0"/>
        <n v="44.0"/>
        <n v="95.0"/>
        <n v="32.0"/>
        <n v="87.0"/>
        <n v="68.0"/>
        <n v="63.0"/>
        <n v="30.0"/>
        <n v="80.0"/>
        <n v="93.0"/>
        <n v="24.0"/>
        <n v="57.0"/>
        <n v="67.0"/>
        <n v="97.0"/>
        <n v="61.0"/>
        <n v="89.0"/>
        <n v="84.0"/>
        <n v="91.0"/>
        <n v="70.0"/>
        <n v="82.0"/>
        <n v="59.0"/>
        <n v="79.0"/>
        <n v="72.0"/>
        <n v="64.0"/>
        <n v="98.0"/>
        <n v="71.0"/>
        <n v="83.0"/>
        <n v="37.0"/>
        <n v="88.0"/>
        <n v="81.0"/>
        <n v="90.0"/>
        <n v="94.0"/>
        <n v="75.0"/>
        <n v="60.0"/>
        <n v="77.0"/>
        <n v="78.0"/>
        <n v="96.0"/>
        <n v="101.0"/>
        <n v="65.0"/>
        <n v="99.0"/>
        <n v="100.0"/>
      </sharedItems>
    </cacheField>
    <cacheField name="Razz&#10;Ranking" numFmtId="0">
      <sharedItems containsString="0" containsBlank="1" containsNumber="1" containsInteger="1">
        <n v="1.0"/>
        <n v="2.0"/>
        <n v="4.0"/>
        <n v="3.0"/>
        <n v="9.0"/>
        <n v="12.0"/>
        <n v="6.0"/>
        <n v="15.0"/>
        <n v="19.0"/>
        <n v="25.0"/>
        <n v="33.0"/>
        <n v="11.0"/>
        <n v="28.0"/>
        <n v="13.0"/>
        <n v="17.0"/>
        <n v="29.0"/>
        <n v="34.0"/>
        <n v="7.0"/>
        <n v="27.0"/>
        <n v="21.0"/>
        <n v="5.0"/>
        <n v="52.0"/>
        <n v="32.0"/>
        <n v="36.0"/>
        <n v="23.0"/>
        <n v="24.0"/>
        <n v="47.0"/>
        <n v="31.0"/>
        <n v="51.0"/>
        <n v="8.0"/>
        <n v="65.0"/>
        <n v="14.0"/>
        <n v="48.0"/>
        <n v="26.0"/>
        <n v="10.0"/>
        <n v="75.0"/>
        <n v="35.0"/>
        <n v="70.0"/>
        <m/>
        <n v="94.0"/>
        <n v="76.0"/>
        <n v="71.0"/>
        <n v="93.0"/>
        <n v="61.0"/>
        <n v="58.0"/>
        <n v="42.0"/>
        <n v="30.0"/>
        <n v="50.0"/>
        <n v="74.0"/>
        <n v="62.0"/>
        <n v="16.0"/>
        <n v="22.0"/>
        <n v="89.0"/>
        <n v="40.0"/>
        <n v="46.0"/>
        <n v="20.0"/>
        <n v="38.0"/>
        <n v="45.0"/>
        <n v="43.0"/>
        <n v="41.0"/>
        <n v="18.0"/>
        <n v="84.0"/>
        <n v="95.0"/>
        <n v="91.0"/>
        <n v="72.0"/>
        <n v="73.0"/>
        <n v="37.0"/>
        <n v="83.0"/>
        <n v="66.0"/>
        <n v="81.0"/>
        <n v="55.0"/>
        <n v="59.0"/>
        <n v="53.0"/>
        <n v="80.0"/>
        <n v="63.0"/>
        <n v="39.0"/>
        <n v="100.0"/>
        <n v="69.0"/>
        <n v="57.0"/>
        <n v="54.0"/>
        <n v="44.0"/>
        <n v="82.0"/>
        <n v="49.0"/>
        <n v="67.0"/>
        <n v="60.0"/>
        <n v="79.0"/>
        <n v="64.0"/>
        <n v="92.0"/>
        <n v="78.0"/>
        <n v="86.0"/>
        <n v="88.0"/>
        <n v="85.0"/>
        <n v="98.0"/>
        <n v="90.0"/>
        <n v="97.0"/>
        <n v="77.0"/>
        <n v="68.0"/>
        <n v="56.0"/>
        <n v="96.0"/>
        <n v="99.0"/>
        <n v="87.0"/>
      </sharedItems>
    </cacheField>
    <cacheField name="MLBPRanking" numFmtId="0">
      <sharedItems containsString="0" containsBlank="1" containsNumber="1" containsInteger="1">
        <n v="1.0"/>
        <n v="3.0"/>
        <n v="2.0"/>
        <n v="6.0"/>
        <n v="5.0"/>
        <n v="11.0"/>
        <n v="18.0"/>
        <n v="12.0"/>
        <n v="4.0"/>
        <n v="8.0"/>
        <n v="7.0"/>
        <n v="17.0"/>
        <n v="21.0"/>
        <n v="16.0"/>
        <n v="9.0"/>
        <n v="19.0"/>
        <n v="24.0"/>
        <n v="35.0"/>
        <n v="15.0"/>
        <n v="10.0"/>
        <n v="25.0"/>
        <n v="13.0"/>
        <n v="23.0"/>
        <n v="27.0"/>
        <n v="32.0"/>
        <n v="30.0"/>
        <n v="20.0"/>
        <n v="60.0"/>
        <n v="26.0"/>
        <n v="54.0"/>
        <n v="29.0"/>
        <n v="43.0"/>
        <n v="14.0"/>
        <n v="34.0"/>
        <n v="45.0"/>
        <n v="22.0"/>
        <n v="40.0"/>
        <n v="31.0"/>
        <n v="42.0"/>
        <n v="37.0"/>
        <n v="28.0"/>
        <n v="47.0"/>
        <n v="36.0"/>
        <n v="75.0"/>
        <n v="57.0"/>
        <n v="51.0"/>
        <n v="81.0"/>
        <n v="46.0"/>
        <n v="39.0"/>
        <n v="38.0"/>
        <m/>
        <n v="65.0"/>
        <n v="49.0"/>
        <n v="58.0"/>
        <n v="64.0"/>
        <n v="56.0"/>
        <n v="62.0"/>
        <n v="44.0"/>
        <n v="78.0"/>
        <n v="79.0"/>
        <n v="66.0"/>
        <n v="33.0"/>
        <n v="72.0"/>
        <n v="83.0"/>
        <n v="89.0"/>
        <n v="76.0"/>
        <n v="71.0"/>
        <n v="69.0"/>
        <n v="41.0"/>
        <n v="90.0"/>
        <n v="80.0"/>
        <n v="77.0"/>
        <n v="61.0"/>
        <n v="92.0"/>
        <n v="94.0"/>
        <n v="50.0"/>
        <n v="85.0"/>
        <n v="67.0"/>
        <n v="52.0"/>
        <n v="68.0"/>
        <n v="82.0"/>
        <n v="53.0"/>
        <n v="91.0"/>
        <n v="55.0"/>
        <n v="86.0"/>
        <n v="100.0"/>
        <n v="48.0"/>
        <n v="73.0"/>
        <n v="98.0"/>
        <n v="96.0"/>
        <n v="97.0"/>
        <n v="88.0"/>
        <n v="59.0"/>
        <n v="63.0"/>
        <n v="74.0"/>
        <n v="84.0"/>
        <n v="93.0"/>
        <n v="70.0"/>
        <n v="95.0"/>
        <n v="87.0"/>
        <n v="99.0"/>
      </sharedItems>
    </cacheField>
    <cacheField name="FG&#10;Ranking" numFmtId="0">
      <sharedItems containsString="0" containsBlank="1" containsNumber="1" containsInteger="1">
        <n v="1.0"/>
        <n v="7.0"/>
        <n v="2.0"/>
        <n v="4.0"/>
        <n v="3.0"/>
        <n v="11.0"/>
        <n v="9.0"/>
        <n v="6.0"/>
        <n v="5.0"/>
        <n v="8.0"/>
        <n v="16.0"/>
        <n v="39.0"/>
        <n v="21.0"/>
        <n v="37.0"/>
        <n v="13.0"/>
        <n v="15.0"/>
        <n v="12.0"/>
        <n v="24.0"/>
        <n v="17.0"/>
        <n v="23.0"/>
        <n v="22.0"/>
        <n v="20.0"/>
        <n v="14.0"/>
        <n v="18.0"/>
        <n v="58.0"/>
        <n v="56.0"/>
        <n v="19.0"/>
        <n v="25.0"/>
        <n v="43.0"/>
        <n v="49.0"/>
        <n v="31.0"/>
        <n v="28.0"/>
        <n v="10.0"/>
        <n v="26.0"/>
        <n v="27.0"/>
        <n v="48.0"/>
        <n v="41.0"/>
        <n v="52.0"/>
        <n v="54.0"/>
        <n v="44.0"/>
        <n v="51.0"/>
        <n v="38.0"/>
        <n v="29.0"/>
        <n v="80.0"/>
        <n v="69.0"/>
        <n v="46.0"/>
        <n v="55.0"/>
        <n v="53.0"/>
        <n v="34.0"/>
        <n v="45.0"/>
        <n v="84.0"/>
        <n v="68.0"/>
        <n v="70.0"/>
        <n v="94.0"/>
        <n v="32.0"/>
        <n v="64.0"/>
        <n v="35.0"/>
        <m/>
        <n v="47.0"/>
        <n v="50.0"/>
        <n v="36.0"/>
        <n v="33.0"/>
        <n v="62.0"/>
        <n v="75.0"/>
        <n v="99.0"/>
        <n v="59.0"/>
        <n v="86.0"/>
        <n v="30.0"/>
        <n v="96.0"/>
        <n v="57.0"/>
        <n v="72.0"/>
        <n v="42.0"/>
        <n v="89.0"/>
        <n v="40.0"/>
        <n v="66.0"/>
        <n v="67.0"/>
        <n v="95.0"/>
        <n v="91.0"/>
        <n v="77.0"/>
        <n v="71.0"/>
        <n v="74.0"/>
        <n v="92.0"/>
        <n v="88.0"/>
        <n v="60.0"/>
        <n v="76.0"/>
        <n v="93.0"/>
        <n v="79.0"/>
        <n v="97.0"/>
        <n v="87.0"/>
        <n v="82.0"/>
        <n v="83.0"/>
        <n v="98.0"/>
        <n v="65.0"/>
        <n v="63.0"/>
        <n v="61.0"/>
        <n v="100.0"/>
        <n v="81.0"/>
        <n v="73.0"/>
        <n v="90.0"/>
        <n v="85.0"/>
        <n v="78.0"/>
      </sharedItems>
    </cacheField>
    <cacheField name="BA&#10;Ranking" numFmtId="0">
      <sharedItems containsString="0" containsBlank="1" containsNumber="1" containsInteger="1">
        <n v="1.0"/>
        <n v="2.0"/>
        <n v="4.0"/>
        <n v="3.0"/>
        <n v="6.0"/>
        <n v="11.0"/>
        <n v="8.0"/>
        <n v="9.0"/>
        <n v="5.0"/>
        <n v="7.0"/>
        <n v="13.0"/>
        <n v="10.0"/>
        <n v="15.0"/>
        <n v="30.0"/>
        <n v="26.0"/>
        <n v="25.0"/>
        <n v="17.0"/>
        <n v="19.0"/>
        <n v="14.0"/>
        <n v="24.0"/>
        <n v="22.0"/>
        <n v="12.0"/>
        <n v="20.0"/>
        <n v="18.0"/>
        <n v="31.0"/>
        <n v="28.0"/>
        <n v="33.0"/>
        <n v="21.0"/>
        <n v="36.0"/>
        <n v="38.0"/>
        <n v="27.0"/>
        <n v="74.0"/>
        <n v="32.0"/>
        <n v="23.0"/>
        <n v="51.0"/>
        <n v="16.0"/>
        <n v="48.0"/>
        <n v="49.0"/>
        <n v="50.0"/>
        <n v="44.0"/>
        <n v="46.0"/>
        <n v="55.0"/>
        <n v="35.0"/>
        <n v="29.0"/>
        <n v="73.0"/>
        <n v="40.0"/>
        <n v="45.0"/>
        <n v="34.0"/>
        <n v="52.0"/>
        <n v="59.0"/>
        <m/>
        <n v="63.0"/>
        <n v="87.0"/>
        <n v="42.0"/>
        <n v="57.0"/>
        <n v="54.0"/>
        <n v="66.0"/>
        <n v="92.0"/>
        <n v="86.0"/>
        <n v="94.0"/>
        <n v="43.0"/>
        <n v="88.0"/>
        <n v="41.0"/>
        <n v="85.0"/>
        <n v="60.0"/>
        <n v="90.0"/>
        <n v="53.0"/>
        <n v="47.0"/>
        <n v="56.0"/>
        <n v="71.0"/>
        <n v="58.0"/>
        <n v="70.0"/>
        <n v="39.0"/>
        <n v="65.0"/>
        <n v="79.0"/>
        <n v="68.0"/>
        <n v="84.0"/>
        <n v="64.0"/>
        <n v="37.0"/>
        <n v="72.0"/>
        <n v="76.0"/>
        <n v="80.0"/>
        <n v="93.0"/>
        <n v="95.0"/>
        <n v="77.0"/>
        <n v="81.0"/>
        <n v="61.0"/>
        <n v="69.0"/>
        <n v="91.0"/>
        <n v="62.0"/>
        <n v="83.0"/>
        <n v="67.0"/>
        <n v="78.0"/>
        <n v="99.0"/>
        <n v="82.0"/>
        <n v="100.0"/>
        <n v="75.0"/>
        <n v="89.0"/>
        <n v="96.0"/>
        <n v="98.0"/>
        <n v="97.0"/>
      </sharedItems>
    </cacheField>
    <cacheField name="SickelsRank" numFmtId="0">
      <sharedItems containsString="0" containsBlank="1" containsNumber="1" containsInteger="1">
        <n v="1.0"/>
        <n v="3.0"/>
        <n v="4.0"/>
        <n v="6.0"/>
        <n v="2.0"/>
        <n v="12.0"/>
        <n v="10.0"/>
        <n v="13.0"/>
        <n v="7.0"/>
        <n v="9.0"/>
        <n v="5.0"/>
        <n v="21.0"/>
        <n v="16.0"/>
        <n v="24.0"/>
        <n v="15.0"/>
        <n v="32.0"/>
        <n v="18.0"/>
        <n v="73.0"/>
        <n v="8.0"/>
        <n v="22.0"/>
        <n v="39.0"/>
        <n v="11.0"/>
        <n v="14.0"/>
        <n v="29.0"/>
        <n v="25.0"/>
        <n v="19.0"/>
        <n v="34.0"/>
        <n v="27.0"/>
        <n v="30.0"/>
        <m/>
        <n v="17.0"/>
        <n v="23.0"/>
        <n v="51.0"/>
        <n v="55.0"/>
        <n v="20.0"/>
        <n v="47.0"/>
        <n v="40.0"/>
        <n v="48.0"/>
        <n v="26.0"/>
        <n v="33.0"/>
        <n v="53.0"/>
        <n v="37.0"/>
        <n v="60.0"/>
        <n v="41.0"/>
        <n v="68.0"/>
        <n v="82.0"/>
        <n v="42.0"/>
        <n v="28.0"/>
        <n v="49.0"/>
        <n v="81.0"/>
        <n v="92.0"/>
        <n v="43.0"/>
        <n v="91.0"/>
        <n v="79.0"/>
        <n v="72.0"/>
        <n v="95.0"/>
        <n v="46.0"/>
        <n v="99.0"/>
        <n v="44.0"/>
        <n v="56.0"/>
        <n v="45.0"/>
        <n v="88.0"/>
        <n v="65.0"/>
        <n v="63.0"/>
        <n v="35.0"/>
        <n v="76.0"/>
        <n v="38.0"/>
        <n v="97.0"/>
        <n v="102.0"/>
        <n v="89.0"/>
        <n v="59.0"/>
        <n v="50.0"/>
        <n v="87.0"/>
        <n v="84.0"/>
        <n v="36.0"/>
        <n v="58.0"/>
        <n v="80.0"/>
        <n v="61.0"/>
        <n v="71.0"/>
        <n v="77.0"/>
        <n v="31.0"/>
        <n v="70.0"/>
        <n v="96.0"/>
        <n v="103.0"/>
        <n v="101.0"/>
        <n v="66.0"/>
        <n v="52.0"/>
        <n v="85.0"/>
        <n v="83.0"/>
        <n v="78.0"/>
        <n v="98.0"/>
        <n v="54.0"/>
        <n v="93.0"/>
        <n v="75.0"/>
        <n v="64.0"/>
        <n v="90.0"/>
        <n v="105.0"/>
        <n v="57.0"/>
        <n v="62.0"/>
        <n v="74.0"/>
        <n v="67.0"/>
        <n v="69.0"/>
        <n v="94.0"/>
        <n v="104.0"/>
        <n v="100.0"/>
        <n v="86.0"/>
      </sharedItems>
    </cacheField>
    <cacheField name="CBS&#10;Rank" numFmtId="0">
      <sharedItems containsString="0" containsBlank="1" containsNumber="1" containsInteger="1">
        <n v="1.0"/>
        <n v="2.0"/>
        <n v="4.0"/>
        <n v="5.0"/>
        <n v="6.0"/>
        <n v="11.0"/>
        <n v="21.0"/>
        <n v="3.0"/>
        <n v="13.0"/>
        <n v="15.0"/>
        <n v="7.0"/>
        <n v="19.0"/>
        <n v="8.0"/>
        <n v="12.0"/>
        <n v="20.0"/>
        <n v="16.0"/>
        <n v="26.0"/>
        <n v="53.0"/>
        <n v="22.0"/>
        <n v="32.0"/>
        <n v="25.0"/>
        <n v="24.0"/>
        <n v="34.0"/>
        <n v="31.0"/>
        <n v="9.0"/>
        <n v="10.0"/>
        <n v="14.0"/>
        <n v="23.0"/>
        <n v="38.0"/>
        <n v="52.0"/>
        <n v="17.0"/>
        <n v="54.0"/>
        <n v="18.0"/>
        <n v="46.0"/>
        <n v="61.0"/>
        <n v="29.0"/>
        <n v="42.0"/>
        <n v="39.0"/>
        <n v="28.0"/>
        <n v="27.0"/>
        <n v="33.0"/>
        <n v="35.0"/>
        <n v="40.0"/>
        <n v="50.0"/>
        <n v="49.0"/>
        <n v="45.0"/>
        <n v="48.0"/>
        <n v="37.0"/>
        <n v="30.0"/>
        <n v="47.0"/>
        <m/>
        <n v="51.0"/>
        <n v="41.0"/>
        <n v="56.0"/>
        <n v="66.0"/>
        <n v="83.0"/>
        <n v="77.0"/>
        <n v="58.0"/>
        <n v="86.0"/>
        <n v="82.0"/>
        <n v="44.0"/>
        <n v="62.0"/>
        <n v="36.0"/>
        <n v="90.0"/>
        <n v="65.0"/>
        <n v="89.0"/>
        <n v="70.0"/>
        <n v="74.0"/>
        <n v="75.0"/>
        <n v="81.0"/>
        <n v="57.0"/>
        <n v="68.0"/>
        <n v="43.0"/>
        <n v="69.0"/>
        <n v="67.0"/>
        <n v="84.0"/>
        <n v="59.0"/>
        <n v="76.0"/>
        <n v="55.0"/>
        <n v="60.0"/>
        <n v="96.0"/>
        <n v="87.0"/>
        <n v="80.0"/>
        <n v="64.0"/>
        <n v="63.0"/>
        <n v="71.0"/>
        <n v="85.0"/>
        <n v="97.0"/>
        <n v="99.0"/>
        <n v="95.0"/>
        <n v="93.0"/>
        <n v="88.0"/>
        <n v="79.0"/>
        <n v="78.0"/>
        <n v="94.0"/>
        <n v="92.0"/>
        <n v="72.0"/>
        <n v="73.0"/>
        <n v="98.0"/>
        <n v="91.0"/>
        <n v="100.0"/>
      </sharedItems>
    </cacheField>
    <cacheField name="P361&#10;Ranking" numFmtId="0">
      <sharedItems containsString="0" containsBlank="1" containsNumber="1" containsInteger="1">
        <n v="1.0"/>
        <n v="4.0"/>
        <n v="2.0"/>
        <n v="3.0"/>
        <n v="5.0"/>
        <n v="7.0"/>
        <n v="8.0"/>
        <n v="11.0"/>
        <n v="6.0"/>
        <n v="9.0"/>
        <n v="16.0"/>
        <n v="15.0"/>
        <n v="23.0"/>
        <n v="29.0"/>
        <n v="24.0"/>
        <n v="28.0"/>
        <n v="30.0"/>
        <n v="20.0"/>
        <n v="12.0"/>
        <n v="17.0"/>
        <n v="21.0"/>
        <n v="13.0"/>
        <n v="10.0"/>
        <n v="27.0"/>
        <n v="18.0"/>
        <n v="38.0"/>
        <n v="33.0"/>
        <n v="34.0"/>
        <n v="40.0"/>
        <n v="36.0"/>
        <n v="22.0"/>
        <n v="87.0"/>
        <n v="14.0"/>
        <n v="31.0"/>
        <n v="37.0"/>
        <n v="32.0"/>
        <n v="45.0"/>
        <n v="47.0"/>
        <n v="54.0"/>
        <n v="60.0"/>
        <n v="96.0"/>
        <n v="63.0"/>
        <n v="57.0"/>
        <n v="39.0"/>
        <n v="19.0"/>
        <n v="58.0"/>
        <n v="68.0"/>
        <n v="26.0"/>
        <n v="25.0"/>
        <n v="66.0"/>
        <m/>
        <n v="44.0"/>
        <n v="67.0"/>
        <n v="65.0"/>
        <n v="55.0"/>
        <n v="73.0"/>
        <n v="94.0"/>
        <n v="85.0"/>
        <n v="53.0"/>
        <n v="42.0"/>
        <n v="81.0"/>
        <n v="46.0"/>
        <n v="35.0"/>
        <n v="69.0"/>
        <n v="78.0"/>
        <n v="75.0"/>
        <n v="48.0"/>
        <n v="43.0"/>
        <n v="82.0"/>
        <n v="56.0"/>
        <n v="71.0"/>
        <n v="41.0"/>
        <n v="90.0"/>
        <n v="70.0"/>
        <n v="50.0"/>
        <n v="64.0"/>
        <n v="74.0"/>
        <n v="84.0"/>
        <n v="52.0"/>
        <n v="86.0"/>
        <n v="88.0"/>
        <n v="49.0"/>
        <n v="62.0"/>
        <n v="83.0"/>
        <n v="61.0"/>
        <n v="97.0"/>
        <n v="92.0"/>
        <n v="93.0"/>
        <n v="98.0"/>
        <n v="77.0"/>
        <n v="51.0"/>
        <n v="95.0"/>
        <n v="89.0"/>
        <n v="80.0"/>
        <n v="59.0"/>
        <n v="100.0"/>
        <n v="76.0"/>
        <n v="72.0"/>
        <n v="91.0"/>
        <n v="99.0"/>
        <n v="79.0"/>
      </sharedItems>
    </cacheField>
    <cacheField name="IBW&#10;Rank" numFmtId="0">
      <sharedItems containsString="0" containsBlank="1" containsNumber="1" containsInteger="1">
        <n v="1.0"/>
        <n v="2.0"/>
        <n v="4.0"/>
        <n v="3.0"/>
        <n v="6.0"/>
        <n v="7.0"/>
        <n v="5.0"/>
        <n v="8.0"/>
        <n v="15.0"/>
        <n v="20.0"/>
        <n v="17.0"/>
        <n v="9.0"/>
        <n v="13.0"/>
        <n v="12.0"/>
        <n v="18.0"/>
        <n v="16.0"/>
        <n v="22.0"/>
        <n v="11.0"/>
        <n v="41.0"/>
        <n v="29.0"/>
        <n v="25.0"/>
        <n v="36.0"/>
        <n v="34.0"/>
        <n v="21.0"/>
        <n v="28.0"/>
        <n v="26.0"/>
        <n v="30.0"/>
        <n v="31.0"/>
        <n v="27.0"/>
        <n v="10.0"/>
        <n v="14.0"/>
        <n v="19.0"/>
        <n v="60.0"/>
        <n v="33.0"/>
        <n v="32.0"/>
        <n v="35.0"/>
        <n v="46.0"/>
        <n v="55.0"/>
        <n v="57.0"/>
        <n v="42.0"/>
        <n v="48.0"/>
        <n v="50.0"/>
        <n v="62.0"/>
        <n v="43.0"/>
        <n v="37.0"/>
        <n v="64.0"/>
        <n v="59.0"/>
        <n v="63.0"/>
        <n v="67.0"/>
        <n v="69.0"/>
        <n v="56.0"/>
        <n v="49.0"/>
        <n v="45.0"/>
        <n v="78.0"/>
        <n v="73.0"/>
        <n v="52.0"/>
        <n v="87.0"/>
        <n v="40.0"/>
        <n v="23.0"/>
        <n v="24.0"/>
        <n v="65.0"/>
        <n v="74.0"/>
        <n v="54.0"/>
        <m/>
        <n v="70.0"/>
        <n v="47.0"/>
        <n v="104.0"/>
        <n v="38.0"/>
        <n v="89.0"/>
        <n v="61.0"/>
        <n v="83.0"/>
        <n v="81.0"/>
        <n v="101.0"/>
        <n v="84.0"/>
        <n v="51.0"/>
        <n v="82.0"/>
        <n v="79.0"/>
        <n v="97.0"/>
        <n v="44.0"/>
        <n v="91.0"/>
        <n v="76.0"/>
        <n v="68.0"/>
        <n v="100.0"/>
        <n v="53.0"/>
        <n v="88.0"/>
        <n v="86.0"/>
        <n v="77.0"/>
        <n v="85.0"/>
        <n v="120.0"/>
        <n v="106.0"/>
        <n v="129.0"/>
        <n v="122.0"/>
        <n v="99.0"/>
        <n v="123.0"/>
        <n v="125.0"/>
        <n v="58.0"/>
        <n v="72.0"/>
        <n v="90.0"/>
        <n v="117.0"/>
        <n v="66.0"/>
        <n v="96.0"/>
        <n v="94.0"/>
        <n v="137.0"/>
        <n v="128.0"/>
        <n v="201.0"/>
        <n v="75.0"/>
        <n v="102.0"/>
        <n v="92.0"/>
        <n v="80.0"/>
        <n v="105.0"/>
        <n v="39.0"/>
        <n v="107.0"/>
        <n v="142.0"/>
        <n v="124.0"/>
        <n v="112.0"/>
        <n v="109.0"/>
        <n v="71.0"/>
        <n v="130.0"/>
        <n v="108.0"/>
        <n v="173.0"/>
        <n v="144.0"/>
        <n v="176.0"/>
        <n v="133.0"/>
        <n v="141.0"/>
        <n v="114.0"/>
        <n v="165.0"/>
        <n v="115.0"/>
        <n v="126.0"/>
        <n v="98.0"/>
        <n v="95.0"/>
        <n v="145.0"/>
        <n v="160.0"/>
        <n v="205.0"/>
        <n v="143.0"/>
        <n v="147.0"/>
        <n v="164.0"/>
        <n v="134.0"/>
        <n v="135.0"/>
        <n v="119.0"/>
        <n v="167.0"/>
        <n v="131.0"/>
        <n v="146.0"/>
        <n v="272.0"/>
        <n v="140.0"/>
        <n v="93.0"/>
        <n v="110.0"/>
        <n v="103.0"/>
        <n v="118.0"/>
        <n v="236.0"/>
        <n v="127.0"/>
        <n v="116.0"/>
        <n v="200.0"/>
        <n v="199.0"/>
        <n v="153.0"/>
        <n v="148.0"/>
        <n v="150.0"/>
        <n v="158.0"/>
        <n v="169.0"/>
        <n v="170.0"/>
        <n v="156.0"/>
        <n v="171.0"/>
        <n v="195.0"/>
        <n v="111.0"/>
        <n v="237.0"/>
        <n v="132.0"/>
        <n v="212.0"/>
        <n v="149.0"/>
        <n v="136.0"/>
        <n v="162.0"/>
        <n v="190.0"/>
        <n v="220.0"/>
        <n v="154.0"/>
        <n v="168.0"/>
        <n v="221.0"/>
        <n v="214.0"/>
        <n v="222.0"/>
        <n v="223.0"/>
        <n v="208.0"/>
        <n v="121.0"/>
        <n v="152.0"/>
        <n v="139.0"/>
        <n v="288.0"/>
        <n v="238.0"/>
        <n v="244.0"/>
        <n v="159.0"/>
        <n v="293.0"/>
        <n v="227.0"/>
        <n v="209.0"/>
        <n v="225.0"/>
        <n v="207.0"/>
        <n v="191.0"/>
        <n v="196.0"/>
        <n v="155.0"/>
        <n v="181.0"/>
        <n v="250.0"/>
        <n v="138.0"/>
        <n v="174.0"/>
        <n v="186.0"/>
        <n v="163.0"/>
        <n v="189.0"/>
        <n v="217.0"/>
        <n v="276.0"/>
        <n v="204.0"/>
        <n v="177.0"/>
        <n v="151.0"/>
        <n v="113.0"/>
        <n v="157.0"/>
        <n v="271.0"/>
        <n v="178.0"/>
        <n v="182.0"/>
        <n v="187.0"/>
        <n v="185.0"/>
        <n v="180.0"/>
        <n v="302.0"/>
        <n v="275.0"/>
        <n v="257.0"/>
        <n v="203.0"/>
        <n v="301.0"/>
        <n v="172.0"/>
        <n v="161.0"/>
        <n v="175.0"/>
        <n v="188.0"/>
        <n v="335.0"/>
        <n v="179.0"/>
        <n v="198.0"/>
        <n v="306.0"/>
        <n v="240.0"/>
        <n v="285.0"/>
        <n v="192.0"/>
        <n v="228.0"/>
        <n v="255.0"/>
        <n v="270.0"/>
        <n v="193.0"/>
        <n v="253.0"/>
        <n v="264.0"/>
        <n v="280.0"/>
        <n v="215.0"/>
        <n v="232.0"/>
        <n v="274.0"/>
        <n v="166.0"/>
        <n v="261.0"/>
        <n v="183.0"/>
        <n v="216.0"/>
        <n v="331.0"/>
        <n v="197.0"/>
        <n v="304.0"/>
        <n v="286.0"/>
        <n v="194.0"/>
        <n v="239.0"/>
        <n v="248.0"/>
        <n v="307.0"/>
        <n v="211.0"/>
        <n v="206.0"/>
        <n v="202.0"/>
        <n v="249.0"/>
        <n v="213.0"/>
        <n v="295.0"/>
        <n v="210.0"/>
        <n v="245.0"/>
        <n v="345.0"/>
        <n v="251.0"/>
        <n v="278.0"/>
        <n v="254.0"/>
        <n v="268.0"/>
        <n v="226.0"/>
        <n v="184.0"/>
        <n v="281.0"/>
        <n v="218.0"/>
        <n v="353.0"/>
        <n v="219.0"/>
        <n v="266.0"/>
        <n v="263.0"/>
        <n v="269.0"/>
        <n v="267.0"/>
        <n v="224.0"/>
        <n v="299.0"/>
        <n v="277.0"/>
        <n v="292.0"/>
        <n v="298.0"/>
        <n v="234.0"/>
        <n v="279.0"/>
        <n v="289.0"/>
        <n v="265.0"/>
        <n v="230.0"/>
        <n v="332.0"/>
        <n v="387.0"/>
        <n v="283.0"/>
        <n v="313.0"/>
        <n v="233.0"/>
        <n v="284.0"/>
        <n v="344.0"/>
        <n v="235.0"/>
        <n v="231.0"/>
        <n v="229.0"/>
        <n v="339.0"/>
        <n v="312.0"/>
        <n v="303.0"/>
        <n v="241.0"/>
        <n v="311.0"/>
        <n v="242.0"/>
        <n v="338.0"/>
        <n v="243.0"/>
        <n v="320.0"/>
        <n v="436.0"/>
        <n v="246.0"/>
        <n v="452.0"/>
        <n v="247.0"/>
        <n v="384.0"/>
        <n v="361.0"/>
        <n v="424.0"/>
        <n v="349.0"/>
        <n v="417.0"/>
        <n v="427.0"/>
        <n v="252.0"/>
        <n v="423.0"/>
        <n v="351.0"/>
        <n v="256.0"/>
        <n v="348.0"/>
        <n v="314.0"/>
        <n v="309.0"/>
        <n v="258.0"/>
        <n v="259.0"/>
        <n v="260.0"/>
        <n v="262.0"/>
        <n v="300.0"/>
        <n v="336.0"/>
        <n v="383.0"/>
        <n v="434.0"/>
        <n v="318.0"/>
        <n v="316.0"/>
        <n v="296.0"/>
        <n v="352.0"/>
        <n v="399.0"/>
        <n v="402.0"/>
        <n v="435.0"/>
        <n v="393.0"/>
        <n v="333.0"/>
        <n v="273.0"/>
        <n v="327.0"/>
        <n v="317.0"/>
        <n v="405.0"/>
        <n v="337.0"/>
        <n v="282.0"/>
        <n v="326.0"/>
        <n v="378.0"/>
        <n v="287.0"/>
        <n v="421.0"/>
        <n v="350.0"/>
        <n v="290.0"/>
        <n v="291.0"/>
        <n v="347.0"/>
        <n v="294.0"/>
        <n v="379.0"/>
        <n v="297.0"/>
        <n v="464.0"/>
        <n v="305.0"/>
        <n v="373.0"/>
        <n v="459.0"/>
        <n v="413.0"/>
        <n v="308.0"/>
        <n v="310.0"/>
        <n v="430.0"/>
        <n v="315.0"/>
        <n v="319.0"/>
        <n v="321.0"/>
        <n v="322.0"/>
        <n v="323.0"/>
        <n v="324.0"/>
        <n v="400.0"/>
        <n v="325.0"/>
        <n v="426.0"/>
        <n v="328.0"/>
        <n v="329.0"/>
        <n v="425.0"/>
        <n v="416.0"/>
        <n v="330.0"/>
        <n v="420.0"/>
        <n v="334.0"/>
        <n v="458.0"/>
        <n v="450.0"/>
        <n v="340.0"/>
        <n v="341.0"/>
        <n v="342.0"/>
        <n v="465.0"/>
        <n v="343.0"/>
        <n v="346.0"/>
        <n v="460.0"/>
        <n v="466.0"/>
        <n v="354.0"/>
        <n v="355.0"/>
        <n v="356.0"/>
        <n v="357.0"/>
        <n v="358.0"/>
        <n v="359.0"/>
        <n v="476.0"/>
        <n v="360.0"/>
        <n v="472.0"/>
        <n v="362.0"/>
        <n v="477.0"/>
        <n v="363.0"/>
        <n v="364.0"/>
        <n v="365.0"/>
        <n v="366.0"/>
        <n v="367.0"/>
        <n v="368.0"/>
        <n v="369.0"/>
        <n v="370.0"/>
        <n v="371.0"/>
        <n v="372.0"/>
        <n v="374.0"/>
        <n v="375.0"/>
        <n v="376.0"/>
        <n v="377.0"/>
        <n v="380.0"/>
        <n v="381.0"/>
        <n v="382.0"/>
        <n v="385.0"/>
        <n v="386.0"/>
        <n v="388.0"/>
        <n v="389.0"/>
        <n v="390.0"/>
        <n v="391.0"/>
        <n v="392.0"/>
        <n v="394.0"/>
        <n v="395.0"/>
        <n v="396.0"/>
        <n v="397.0"/>
        <n v="398.0"/>
        <n v="401.0"/>
        <n v="403.0"/>
        <n v="404.0"/>
        <n v="406.0"/>
        <n v="407.0"/>
        <n v="408.0"/>
        <n v="409.0"/>
        <n v="410.0"/>
        <n v="411.0"/>
        <n v="412.0"/>
        <n v="414.0"/>
        <n v="415.0"/>
        <n v="418.0"/>
        <n v="419.0"/>
        <n v="422.0"/>
        <n v="428.0"/>
        <n v="429.0"/>
        <n v="431.0"/>
        <n v="432.0"/>
        <n v="433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1.0"/>
        <n v="453.0"/>
        <n v="454.0"/>
        <n v="455.0"/>
        <n v="456.0"/>
        <n v="457.0"/>
        <n v="461.0"/>
        <n v="462.0"/>
        <n v="463.0"/>
        <n v="467.0"/>
        <n v="468.0"/>
        <n v="469.0"/>
        <n v="470.0"/>
        <n v="471.0"/>
        <n v="473.0"/>
        <n v="474.0"/>
        <n v="475.0"/>
        <n v="478.0"/>
        <n v="479.0"/>
        <n v="480.0"/>
        <n v="481.0"/>
        <n v="482.0"/>
        <n v="483.0"/>
        <n v="484.0"/>
        <n v="485.0"/>
        <n v="486.0"/>
        <n v="487.0"/>
      </sharedItems>
    </cacheField>
    <cacheField name="FT&#10;Ranking" numFmtId="0">
      <sharedItems containsString="0" containsBlank="1" containsNumber="1" containsInteger="1">
        <n v="1.0"/>
        <n v="3.0"/>
        <n v="6.0"/>
        <n v="2.0"/>
        <n v="7.0"/>
        <n v="4.0"/>
        <n v="5.0"/>
        <n v="18.0"/>
        <n v="24.0"/>
        <n v="23.0"/>
        <n v="25.0"/>
        <n v="13.0"/>
        <n v="26.0"/>
        <n v="11.0"/>
        <n v="10.0"/>
        <n v="14.0"/>
        <n v="19.0"/>
        <n v="9.0"/>
        <n v="62.0"/>
        <n v="16.0"/>
        <n v="15.0"/>
        <n v="40.0"/>
        <n v="56.0"/>
        <n v="31.0"/>
        <n v="21.0"/>
        <n v="29.0"/>
        <n v="33.0"/>
        <n v="59.0"/>
        <n v="22.0"/>
        <n v="12.0"/>
        <n v="43.0"/>
        <n v="8.0"/>
        <n v="34.0"/>
        <n v="36.0"/>
        <n v="17.0"/>
        <n v="66.0"/>
        <n v="52.0"/>
        <n v="35.0"/>
        <n v="41.0"/>
        <n v="69.0"/>
        <n v="53.0"/>
        <n v="30.0"/>
        <n v="51.0"/>
        <n v="38.0"/>
        <n v="37.0"/>
        <n v="68.0"/>
        <n v="27.0"/>
        <n v="64.0"/>
        <n v="116.0"/>
        <n v="54.0"/>
        <n v="48.0"/>
        <n v="74.0"/>
        <n v="20.0"/>
        <n v="46.0"/>
        <n v="49.0"/>
        <n v="61.0"/>
        <n v="58.0"/>
        <n v="28.0"/>
        <n v="47.0"/>
        <n v="42.0"/>
        <n v="82.0"/>
        <n v="73.0"/>
        <n v="50.0"/>
        <m/>
        <n v="216.0"/>
        <n v="39.0"/>
        <n v="83.0"/>
        <n v="32.0"/>
        <n v="60.0"/>
        <n v="65.0"/>
        <n v="81.0"/>
        <n v="141.0"/>
        <n v="67.0"/>
        <n v="63.0"/>
        <n v="44.0"/>
        <n v="88.0"/>
        <n v="143.0"/>
        <n v="84.0"/>
        <n v="57.0"/>
        <n v="85.0"/>
        <n v="112.0"/>
        <n v="101.0"/>
        <n v="91.0"/>
        <n v="75.0"/>
        <n v="99.0"/>
        <n v="129.0"/>
        <n v="142.0"/>
        <n v="45.0"/>
        <n v="70.0"/>
        <n v="110.0"/>
        <n v="124.0"/>
        <n v="140.0"/>
        <n v="106.0"/>
        <n v="135.0"/>
        <n v="78.0"/>
        <n v="100.0"/>
        <n v="93.0"/>
        <n v="80.0"/>
        <n v="104.0"/>
        <n v="109.0"/>
        <n v="86.0"/>
        <n v="127.0"/>
        <n v="76.0"/>
        <n v="164.0"/>
        <n v="71.0"/>
        <n v="55.0"/>
        <n v="103.0"/>
        <n v="172.0"/>
        <n v="90.0"/>
        <n v="158.0"/>
        <n v="130.0"/>
        <n v="79.0"/>
        <n v="157.0"/>
        <n v="120.0"/>
        <n v="113.0"/>
        <n v="163.0"/>
        <n v="122.0"/>
        <n v="160.0"/>
        <n v="125.0"/>
        <n v="235.0"/>
        <n v="153.0"/>
        <n v="98.0"/>
        <n v="117.0"/>
        <n v="89.0"/>
        <n v="108.0"/>
        <n v="87.0"/>
        <n v="72.0"/>
        <n v="96.0"/>
        <n v="161.0"/>
        <n v="105.0"/>
        <n v="92.0"/>
        <n v="170.0"/>
        <n v="115.0"/>
        <n v="137.0"/>
        <n v="97.0"/>
        <n v="155.0"/>
        <n v="139.0"/>
        <n v="138.0"/>
        <n v="128.0"/>
        <n v="94.0"/>
        <n v="95.0"/>
        <n v="107.0"/>
        <n v="149.0"/>
        <n v="77.0"/>
        <n v="148.0"/>
        <n v="201.0"/>
        <n v="119.0"/>
        <n v="126.0"/>
        <n v="111.0"/>
        <n v="228.0"/>
        <n v="118.0"/>
        <n v="134.0"/>
        <n v="248.0"/>
        <n v="147.0"/>
        <n v="133.0"/>
        <n v="244.0"/>
        <n v="145.0"/>
        <n v="146.0"/>
        <n v="191.0"/>
        <n v="212.0"/>
        <n v="123.0"/>
        <n v="102.0"/>
        <n v="198.0"/>
        <n v="187.0"/>
        <n v="190.0"/>
        <n v="222.0"/>
        <n v="151.0"/>
        <n v="121.0"/>
        <n v="144.0"/>
        <n v="237.0"/>
        <n v="114.0"/>
        <n v="132.0"/>
        <n v="152.0"/>
        <n v="171.0"/>
        <n v="150.0"/>
        <n v="168.0"/>
        <n v="169.0"/>
        <n v="131.0"/>
        <n v="181.0"/>
        <n v="154.0"/>
        <n v="176.0"/>
        <n v="204.0"/>
        <n v="195.0"/>
        <n v="197.0"/>
        <n v="229.0"/>
        <n v="193.0"/>
        <n v="177.0"/>
        <n v="175.0"/>
        <n v="173.0"/>
        <n v="207.0"/>
        <n v="247.0"/>
        <n v="240.0"/>
        <n v="213.0"/>
        <n v="233.0"/>
        <n v="208.0"/>
        <n v="227.0"/>
        <n v="156.0"/>
        <n v="162.0"/>
        <n v="223.0"/>
        <n v="211.0"/>
        <n v="210.0"/>
        <n v="200.0"/>
        <n v="183.0"/>
        <n v="188.0"/>
        <n v="189.0"/>
        <n v="166.0"/>
        <n v="159.0"/>
        <n v="167.0"/>
        <n v="250.0"/>
        <n v="184.0"/>
        <n v="209.0"/>
        <n v="242.0"/>
        <n v="214.0"/>
        <n v="249.0"/>
        <n v="206.0"/>
        <n v="182.0"/>
        <n v="199.0"/>
        <n v="179.0"/>
        <n v="174.0"/>
        <n v="194.0"/>
        <n v="178.0"/>
        <n v="203.0"/>
        <n v="219.0"/>
        <n v="385.0"/>
        <n v="218.0"/>
        <n v="236.0"/>
        <n v="234.0"/>
        <n v="185.0"/>
        <n v="239.0"/>
        <n v="245.0"/>
        <n v="224.0"/>
        <n v="165.0"/>
        <n v="136.0"/>
        <n v="221.0"/>
        <n v="231.0"/>
        <n v="241.0"/>
        <n v="232.0"/>
        <n v="196.0"/>
        <n v="226.0"/>
        <n v="215.0"/>
        <n v="217.0"/>
        <n v="186.0"/>
        <n v="238.0"/>
        <n v="220.0"/>
        <n v="230.0"/>
        <n v="246.0"/>
        <n v="202.0"/>
        <n v="192.0"/>
        <n v="225.0"/>
        <n v="243.0"/>
      </sharedItems>
    </cacheField>
    <cacheField name="PList &#10;Ranking" numFmtId="0">
      <sharedItems containsString="0" containsBlank="1" containsNumber="1" containsInteger="1">
        <n v="1.0"/>
        <n v="3.0"/>
        <n v="4.0"/>
        <n v="2.0"/>
        <n v="6.0"/>
        <n v="7.0"/>
        <n v="5.0"/>
        <n v="8.0"/>
        <n v="20.0"/>
        <n v="17.0"/>
        <n v="11.0"/>
        <n v="10.0"/>
        <n v="14.0"/>
        <n v="9.0"/>
        <n v="27.0"/>
        <n v="21.0"/>
        <n v="12.0"/>
        <n v="13.0"/>
        <n v="24.0"/>
        <n v="32.0"/>
        <n v="22.0"/>
        <n v="43.0"/>
        <n v="31.0"/>
        <n v="26.0"/>
        <n v="16.0"/>
        <n v="23.0"/>
        <n v="25.0"/>
        <n v="30.0"/>
        <n v="28.0"/>
        <n v="15.0"/>
        <n v="35.0"/>
        <n v="19.0"/>
        <n v="33.0"/>
        <n v="34.0"/>
        <n v="18.0"/>
        <n v="41.0"/>
        <n v="29.0"/>
        <n v="36.0"/>
        <n v="37.0"/>
        <n v="48.0"/>
        <n v="47.0"/>
        <n v="39.0"/>
        <n v="46.0"/>
        <n v="42.0"/>
        <n v="53.0"/>
        <n v="54.0"/>
        <n v="38.0"/>
        <n v="45.0"/>
        <n v="51.0"/>
        <n v="59.0"/>
        <n v="52.0"/>
        <n v="49.0"/>
        <n v="50.0"/>
        <n v="63.0"/>
        <n v="56.0"/>
        <n v="44.0"/>
        <n v="71.0"/>
        <n v="68.0"/>
        <n v="55.0"/>
        <n v="62.0"/>
        <n v="58.0"/>
        <n v="57.0"/>
        <n v="61.0"/>
        <m/>
        <n v="65.0"/>
        <n v="70.0"/>
        <n v="77.0"/>
        <n v="40.0"/>
        <n v="69.0"/>
        <n v="64.0"/>
        <n v="94.0"/>
        <n v="76.0"/>
        <n v="66.0"/>
        <n v="86.0"/>
        <n v="60.0"/>
        <n v="72.0"/>
        <n v="78.0"/>
        <n v="67.0"/>
        <n v="81.0"/>
        <n v="100.0"/>
        <n v="80.0"/>
        <n v="73.0"/>
        <n v="91.0"/>
        <n v="87.0"/>
        <n v="74.0"/>
        <n v="98.0"/>
        <n v="93.0"/>
        <n v="125.0"/>
        <n v="75.0"/>
        <n v="92.0"/>
        <n v="79.0"/>
        <n v="82.0"/>
        <n v="105.0"/>
        <n v="121.0"/>
        <n v="134.0"/>
        <n v="90.0"/>
        <n v="95.0"/>
        <n v="101.0"/>
        <n v="84.0"/>
        <n v="83.0"/>
        <n v="118.0"/>
        <n v="113.0"/>
        <n v="117.0"/>
        <n v="115.0"/>
        <n v="89.0"/>
        <n v="107.0"/>
        <n v="103.0"/>
        <n v="99.0"/>
        <n v="124.0"/>
        <n v="131.0"/>
        <n v="85.0"/>
        <n v="127.0"/>
        <n v="88.0"/>
        <n v="110.0"/>
        <n v="146.0"/>
        <n v="111.0"/>
        <n v="102.0"/>
        <n v="112.0"/>
        <n v="132.0"/>
        <n v="106.0"/>
        <n v="144.0"/>
        <n v="96.0"/>
        <n v="120.0"/>
        <n v="147.0"/>
        <n v="116.0"/>
        <n v="129.0"/>
        <n v="145.0"/>
        <n v="104.0"/>
        <n v="135.0"/>
        <n v="109.0"/>
        <n v="97.0"/>
        <n v="128.0"/>
        <n v="152.0"/>
        <n v="123.0"/>
        <n v="137.0"/>
        <n v="122.0"/>
        <n v="148.0"/>
        <n v="143.0"/>
        <n v="157.0"/>
        <n v="136.0"/>
        <n v="154.0"/>
        <n v="150.0"/>
        <n v="108.0"/>
        <n v="142.0"/>
        <n v="139.0"/>
        <n v="114.0"/>
        <n v="140.0"/>
        <n v="153.0"/>
        <n v="141.0"/>
        <n v="155.0"/>
        <n v="151.0"/>
        <n v="130.0"/>
        <n v="149.0"/>
        <n v="138.0"/>
        <n v="158.0"/>
        <n v="119.0"/>
        <n v="156.0"/>
        <n v="126.0"/>
        <n v="133.0"/>
      </sharedItems>
    </cacheField>
    <cacheField name="RtBlr&#10;Ranking" numFmtId="0">
      <sharedItems containsString="0" containsBlank="1" containsNumber="1" containsInteger="1">
        <n v="1.0"/>
        <n v="3.0"/>
        <n v="4.0"/>
        <n v="9.0"/>
        <n v="2.0"/>
        <n v="5.0"/>
        <n v="11.0"/>
        <n v="8.0"/>
        <n v="35.0"/>
        <n v="6.0"/>
        <n v="16.0"/>
        <n v="23.0"/>
        <n v="17.0"/>
        <n v="10.0"/>
        <n v="83.0"/>
        <n v="43.0"/>
        <n v="12.0"/>
        <n v="28.0"/>
        <n v="7.0"/>
        <n v="44.0"/>
        <n v="33.0"/>
        <n v="27.0"/>
        <n v="26.0"/>
        <n v="18.0"/>
        <n v="14.0"/>
        <n v="15.0"/>
        <n v="31.0"/>
        <n v="22.0"/>
        <n v="32.0"/>
        <n v="37.0"/>
        <n v="20.0"/>
        <n v="52.0"/>
        <n v="34.0"/>
        <n v="41.0"/>
        <n v="47.0"/>
        <n v="25.0"/>
        <n v="19.0"/>
        <n v="13.0"/>
        <n v="29.0"/>
        <n v="30.0"/>
        <n v="21.0"/>
        <n v="67.0"/>
        <n v="39.0"/>
        <n v="38.0"/>
        <n v="99.0"/>
        <n v="77.0"/>
        <n v="53.0"/>
        <n v="42.0"/>
        <n v="64.0"/>
        <n v="63.0"/>
        <n v="60.0"/>
        <n v="51.0"/>
        <n v="66.0"/>
        <n v="56.0"/>
        <n v="75.0"/>
        <n v="116.0"/>
        <n v="36.0"/>
        <n v="69.0"/>
        <n v="84.0"/>
        <n v="129.0"/>
        <n v="46.0"/>
        <n v="54.0"/>
        <n v="70.0"/>
        <m/>
        <n v="24.0"/>
        <n v="88.0"/>
        <n v="40.0"/>
        <n v="48.0"/>
        <n v="45.0"/>
        <n v="55.0"/>
        <n v="71.0"/>
        <n v="128.0"/>
        <n v="68.0"/>
        <n v="117.0"/>
        <n v="153.0"/>
        <n v="57.0"/>
        <n v="78.0"/>
        <n v="109.0"/>
        <n v="59.0"/>
        <n v="133.0"/>
        <n v="85.0"/>
        <n v="112.0"/>
        <n v="49.0"/>
        <n v="61.0"/>
        <n v="58.0"/>
        <n v="130.0"/>
        <n v="76.0"/>
        <n v="73.0"/>
        <n v="80.0"/>
        <n v="72.0"/>
        <n v="81.0"/>
        <n v="79.0"/>
        <n v="101.0"/>
        <n v="90.0"/>
        <n v="93.0"/>
        <n v="132.0"/>
        <n v="65.0"/>
        <n v="144.0"/>
        <n v="102.0"/>
        <n v="152.0"/>
        <n v="97.0"/>
        <n v="82.0"/>
        <n v="171.0"/>
        <n v="94.0"/>
        <n v="154.0"/>
        <n v="192.0"/>
        <n v="148.0"/>
        <n v="92.0"/>
        <n v="87.0"/>
        <n v="50.0"/>
        <n v="103.0"/>
        <n v="142.0"/>
        <n v="138.0"/>
        <n v="86.0"/>
        <n v="163.0"/>
        <n v="126.0"/>
        <n v="123.0"/>
        <n v="62.0"/>
        <n v="156.0"/>
        <n v="136.0"/>
        <n v="208.0"/>
        <n v="110.0"/>
        <n v="161.0"/>
        <n v="235.0"/>
        <n v="187.0"/>
        <n v="162.0"/>
        <n v="89.0"/>
        <n v="158.0"/>
        <n v="149.0"/>
        <n v="91.0"/>
        <n v="125.0"/>
        <n v="232.0"/>
        <n v="115.0"/>
        <n v="169.0"/>
        <n v="216.0"/>
        <n v="197.0"/>
        <n v="233.0"/>
        <n v="96.0"/>
        <n v="127.0"/>
        <n v="131.0"/>
        <n v="118.0"/>
        <n v="168.0"/>
        <n v="121.0"/>
        <n v="107.0"/>
        <n v="143.0"/>
        <n v="100.0"/>
        <n v="139.0"/>
        <n v="186.0"/>
        <n v="199.0"/>
        <n v="157.0"/>
        <n v="147.0"/>
        <n v="111.0"/>
        <n v="134.0"/>
        <n v="164.0"/>
        <n v="184.0"/>
        <n v="120.0"/>
        <n v="95.0"/>
        <n v="108.0"/>
        <n v="205.0"/>
        <n v="176.0"/>
        <n v="137.0"/>
        <n v="200.0"/>
        <n v="145.0"/>
        <n v="159.0"/>
        <n v="119.0"/>
        <n v="106.0"/>
        <n v="185.0"/>
        <n v="247.0"/>
        <n v="230.0"/>
        <n v="225.0"/>
        <n v="218.0"/>
        <n v="151.0"/>
        <n v="124.0"/>
        <n v="183.0"/>
        <n v="241.0"/>
        <n v="172.0"/>
        <n v="175.0"/>
        <n v="202.0"/>
        <n v="113.0"/>
        <n v="146.0"/>
        <n v="150.0"/>
        <n v="179.0"/>
        <n v="242.0"/>
        <n v="155.0"/>
        <n v="201.0"/>
        <n v="215.0"/>
        <n v="98.0"/>
        <n v="188.0"/>
        <n v="212.0"/>
        <n v="207.0"/>
        <n v="173.0"/>
        <n v="114.0"/>
        <n v="190.0"/>
        <n v="178.0"/>
        <n v="189.0"/>
        <n v="174.0"/>
        <n v="211.0"/>
        <n v="222.0"/>
        <n v="198.0"/>
        <n v="210.0"/>
        <n v="204.0"/>
        <n v="122.0"/>
        <n v="191.0"/>
        <n v="104.0"/>
        <n v="228.0"/>
        <n v="170.0"/>
        <n v="214.0"/>
        <n v="166.0"/>
        <n v="246.0"/>
        <n v="206.0"/>
        <n v="196.0"/>
        <n v="193.0"/>
        <n v="227.0"/>
        <n v="181.0"/>
        <n v="203.0"/>
        <n v="74.0"/>
        <n v="182.0"/>
        <n v="135.0"/>
        <n v="177.0"/>
        <n v="167.0"/>
        <n v="219.0"/>
        <n v="237.0"/>
        <n v="194.0"/>
        <n v="160.0"/>
        <n v="105.0"/>
        <n v="180.0"/>
        <n v="165.0"/>
        <n v="224.0"/>
        <n v="221.0"/>
        <n v="238.0"/>
        <n v="140.0"/>
        <n v="141.0"/>
        <n v="231.0"/>
        <n v="213.0"/>
        <n v="223.0"/>
        <n v="195.0"/>
        <n v="229.0"/>
        <n v="236.0"/>
        <n v="209.0"/>
        <n v="239.0"/>
        <n v="250.0"/>
        <n v="234.0"/>
        <n v="243.0"/>
        <n v="217.0"/>
        <n v="226.0"/>
        <n v="220.0"/>
        <n v="245.0"/>
        <n v="240.0"/>
        <n v="244.0"/>
        <n v="249.0"/>
        <n v="248.0"/>
      </sharedItems>
    </cacheField>
    <cacheField name="Avg" numFmtId="0">
      <sharedItems containsSemiMixedTypes="0" containsString="0" containsNumber="1">
        <n v="1.0"/>
        <n v="3.33"/>
        <n v="3.6"/>
        <n v="3.67"/>
        <n v="5.33"/>
        <n v="8.53"/>
        <n v="9.07"/>
        <n v="10.33"/>
        <n v="13.47"/>
        <n v="15.07"/>
        <n v="15.73"/>
        <n v="16.53"/>
        <n v="17.73"/>
        <n v="18.27"/>
        <n v="20.8"/>
        <n v="21.53"/>
        <n v="22.6"/>
        <n v="23.6"/>
        <n v="24.73"/>
        <n v="25.6"/>
        <n v="25.67"/>
        <n v="26.33"/>
        <n v="26.8"/>
        <n v="27.07"/>
        <n v="27.47"/>
        <n v="27.53"/>
        <n v="31.8"/>
        <n v="32.13"/>
        <n v="32.64"/>
        <n v="32.73"/>
        <n v="33.79"/>
        <n v="35.67"/>
        <n v="36.07"/>
        <n v="36.27"/>
        <n v="37.2"/>
        <n v="42.2"/>
        <n v="43.67"/>
        <n v="44.36"/>
        <n v="46.07"/>
        <n v="46.33"/>
        <n v="47.07"/>
        <n v="48.27"/>
        <n v="48.73"/>
        <n v="51.79"/>
        <n v="52.0"/>
        <n v="52.73"/>
        <n v="52.93"/>
        <n v="53.0"/>
        <n v="54.57"/>
        <n v="56.3"/>
        <n v="56.36"/>
        <n v="56.86"/>
        <n v="57.46"/>
        <n v="58.33"/>
        <n v="59.8"/>
        <n v="60.14"/>
        <n v="61.6"/>
        <n v="61.71"/>
        <n v="62.64"/>
        <n v="63.0"/>
        <n v="63.23"/>
        <n v="64.0"/>
        <n v="64.5"/>
        <n v="65.0"/>
        <n v="66.0"/>
        <n v="66.92"/>
        <n v="67.43"/>
        <n v="68.29"/>
        <n v="68.4"/>
        <n v="68.54"/>
        <n v="69.67"/>
        <n v="70.23"/>
        <n v="72.5"/>
        <n v="73.36"/>
        <n v="73.46"/>
        <n v="74.64"/>
        <n v="76.82"/>
        <n v="78.11"/>
        <n v="78.23"/>
        <n v="78.93"/>
        <n v="79.87"/>
        <n v="80.5"/>
        <n v="81.08"/>
        <n v="81.27"/>
        <n v="83.15"/>
        <n v="83.55"/>
        <n v="83.67"/>
        <n v="85.14"/>
        <n v="85.67"/>
        <n v="85.82"/>
        <n v="86.0"/>
        <n v="86.89"/>
        <n v="87.07"/>
        <n v="87.33"/>
        <n v="87.5"/>
        <n v="88.15"/>
        <n v="88.27"/>
        <n v="89.0"/>
        <n v="91.67"/>
        <n v="97.0"/>
        <n v="97.5"/>
        <n v="98.4"/>
        <n v="99.67"/>
        <n v="100.0"/>
        <n v="100.4"/>
        <n v="100.67"/>
        <n v="101.33"/>
        <n v="101.57"/>
        <n v="101.75"/>
        <n v="102.0"/>
        <n v="102.17"/>
        <n v="102.56"/>
        <n v="107.25"/>
        <n v="104.38"/>
        <n v="104.86"/>
        <n v="105.12"/>
        <n v="105.33"/>
        <n v="106.25"/>
        <n v="107.0"/>
        <n v="107.14"/>
        <n v="107.5"/>
        <n v="108.22"/>
        <n v="109.4"/>
        <n v="111.86"/>
        <n v="112.0"/>
        <n v="112.44"/>
        <n v="113.2"/>
        <n v="113.67"/>
        <n v="114.56"/>
        <n v="114.62"/>
        <n v="114.83"/>
        <n v="115.5"/>
        <n v="116.0"/>
        <n v="118.0"/>
        <n v="118.25"/>
        <n v="118.83"/>
        <n v="118.86"/>
        <n v="119.17"/>
        <n v="119.5"/>
        <n v="120.14"/>
        <n v="122.0"/>
        <n v="122.38"/>
        <n v="122.5"/>
        <n v="123.67"/>
        <n v="125.4"/>
        <n v="125.5"/>
        <n v="125.83"/>
        <n v="126.0"/>
        <n v="126.14"/>
        <n v="127.0"/>
        <n v="127.5"/>
        <n v="127.62"/>
        <n v="128.86"/>
        <n v="130.5"/>
        <n v="131.86"/>
        <n v="132.5"/>
        <n v="133.83"/>
        <n v="135.0"/>
        <n v="135.5"/>
        <n v="137.0"/>
        <n v="139.0"/>
        <n v="139.17"/>
        <n v="139.25"/>
        <n v="139.6"/>
        <n v="140.2"/>
        <n v="140.5"/>
        <n v="144.83"/>
        <n v="145.5"/>
        <n v="146.25"/>
        <n v="147.0"/>
        <n v="149.0"/>
        <n v="149.8"/>
        <n v="151.0"/>
        <n v="151.33"/>
        <n v="151.6"/>
        <n v="152.75"/>
        <n v="152.83"/>
        <n v="153.6"/>
        <n v="153.75"/>
        <n v="157.25"/>
        <n v="157.33"/>
        <n v="157.5"/>
        <n v="158.0"/>
        <n v="158.25"/>
        <n v="158.6"/>
        <n v="159.0"/>
        <n v="160.0"/>
        <n v="161.67"/>
        <n v="161.75"/>
        <n v="162.0"/>
        <n v="162.2"/>
        <n v="162.4"/>
        <n v="164.25"/>
        <n v="164.67"/>
        <n v="165.25"/>
        <n v="166.33"/>
        <n v="167.0"/>
        <n v="167.5"/>
        <n v="169.0"/>
        <n v="169.5"/>
        <n v="170.33"/>
        <n v="170.5"/>
        <n v="172.25"/>
        <n v="172.5"/>
        <n v="173.5"/>
        <n v="175.0"/>
        <n v="176.6"/>
        <n v="178.0"/>
        <n v="178.5"/>
        <n v="179.0"/>
        <n v="180.0"/>
        <n v="181.4"/>
        <n v="181.67"/>
        <n v="182.25"/>
        <n v="182.6"/>
        <n v="184.6"/>
        <n v="184.67"/>
        <n v="187.0"/>
        <n v="187.67"/>
        <n v="188.0"/>
        <n v="190.0"/>
        <n v="190.25"/>
        <n v="190.5"/>
        <n v="191.0"/>
        <n v="191.5"/>
        <n v="192.0"/>
        <n v="192.25"/>
        <n v="193.0"/>
        <n v="193.5"/>
        <n v="194.0"/>
        <n v="194.5"/>
        <n v="195.4"/>
        <n v="196.5"/>
        <n v="197.0"/>
        <n v="198.25"/>
        <n v="198.5"/>
        <n v="199.75"/>
        <n v="201.25"/>
        <n v="201.67"/>
        <n v="202.5"/>
        <n v="203.5"/>
        <n v="204.5"/>
        <n v="206.0"/>
        <n v="208.0"/>
        <n v="208.5"/>
        <n v="210.0"/>
        <n v="210.25"/>
        <n v="211.0"/>
        <n v="211.5"/>
        <n v="211.75"/>
        <n v="212.0"/>
        <n v="212.5"/>
        <n v="212.67"/>
        <n v="214.0"/>
        <n v="216.5"/>
        <n v="217.67"/>
        <n v="218.0"/>
        <n v="218.67"/>
        <n v="219.0"/>
        <n v="219.33"/>
        <n v="220.0"/>
        <n v="221.5"/>
        <n v="222.33"/>
        <n v="224.0"/>
        <n v="224.33"/>
        <n v="225.0"/>
        <n v="226.5"/>
        <n v="227.0"/>
        <n v="228.0"/>
        <n v="229.33"/>
        <n v="229.67"/>
        <n v="230.0"/>
        <n v="230.33"/>
        <n v="230.5"/>
        <n v="232.5"/>
        <n v="233.0"/>
        <n v="234.0"/>
        <n v="234.5"/>
        <n v="235.0"/>
        <n v="237.0"/>
        <n v="238.0"/>
        <n v="240.0"/>
        <n v="241.0"/>
        <n v="242.0"/>
        <n v="243.0"/>
        <n v="243.5"/>
        <n v="244.33"/>
        <n v="246.0"/>
        <n v="247.0"/>
        <n v="247.67"/>
        <n v="248.5"/>
        <n v="249.0"/>
        <n v="250.5"/>
        <n v="251.0"/>
        <n v="251.33"/>
        <n v="252.0"/>
        <n v="255.0"/>
        <n v="256.0"/>
        <n v="256.5"/>
        <n v="258.0"/>
        <n v="259.0"/>
        <n v="260.0"/>
        <n v="262.0"/>
        <n v="266.0"/>
        <n v="266.33"/>
        <n v="266.5"/>
        <n v="267.0"/>
        <n v="269.0"/>
        <n v="269.5"/>
        <n v="271.5"/>
        <n v="272.0"/>
        <n v="273.0"/>
        <n v="273.5"/>
        <n v="274.0"/>
        <n v="280.0"/>
        <n v="282.0"/>
        <n v="286.0"/>
        <n v="286.5"/>
        <n v="287.0"/>
        <n v="287.5"/>
        <n v="289.5"/>
        <n v="290.0"/>
        <n v="291.0"/>
        <n v="291.5"/>
        <n v="294.0"/>
        <n v="297.0"/>
        <n v="300.0"/>
        <n v="305.0"/>
        <n v="306.0"/>
        <n v="307.5"/>
        <n v="308.0"/>
        <n v="310.0"/>
        <n v="311.0"/>
        <n v="315.0"/>
        <n v="319.0"/>
        <n v="321.0"/>
        <n v="322.0"/>
        <n v="323.0"/>
        <n v="324.0"/>
        <n v="325.0"/>
        <n v="325.5"/>
        <n v="328.0"/>
        <n v="329.0"/>
        <n v="329.5"/>
        <n v="330.0"/>
        <n v="331.5"/>
        <n v="334.0"/>
        <n v="337.5"/>
        <n v="338.0"/>
        <n v="340.0"/>
        <n v="341.0"/>
        <n v="342.0"/>
        <n v="342.5"/>
        <n v="343.0"/>
        <n v="346.0"/>
        <n v="352.5"/>
        <n v="353.0"/>
        <n v="354.0"/>
        <n v="355.0"/>
        <n v="356.0"/>
        <n v="357.0"/>
        <n v="358.0"/>
        <n v="359.0"/>
        <n v="360.0"/>
        <n v="360.5"/>
        <n v="362.0"/>
        <n v="362.5"/>
        <n v="363.0"/>
        <n v="364.0"/>
        <n v="365.0"/>
        <n v="366.0"/>
        <n v="367.0"/>
        <n v="368.0"/>
        <n v="369.0"/>
        <n v="370.0"/>
        <n v="371.0"/>
        <n v="372.0"/>
        <n v="374.0"/>
        <n v="375.0"/>
        <n v="376.0"/>
        <n v="377.0"/>
        <n v="380.0"/>
        <n v="381.0"/>
        <n v="382.0"/>
        <n v="385.0"/>
        <n v="386.0"/>
        <n v="388.0"/>
        <n v="389.0"/>
        <n v="390.0"/>
        <n v="391.0"/>
        <n v="392.0"/>
        <n v="394.0"/>
        <n v="395.0"/>
        <n v="396.0"/>
        <n v="397.0"/>
        <n v="398.0"/>
        <n v="401.0"/>
        <n v="403.0"/>
        <n v="404.0"/>
        <n v="406.0"/>
        <n v="407.0"/>
        <n v="408.0"/>
        <n v="409.0"/>
        <n v="410.0"/>
        <n v="411.0"/>
        <n v="412.0"/>
        <n v="414.0"/>
        <n v="415.0"/>
        <n v="418.0"/>
        <n v="419.0"/>
        <n v="422.0"/>
        <n v="428.0"/>
        <n v="429.0"/>
        <n v="431.0"/>
        <n v="432.0"/>
        <n v="433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1.0"/>
        <n v="453.0"/>
        <n v="454.0"/>
        <n v="455.0"/>
        <n v="456.0"/>
        <n v="457.0"/>
        <n v="461.0"/>
        <n v="462.0"/>
        <n v="463.0"/>
        <n v="467.0"/>
        <n v="468.0"/>
        <n v="469.0"/>
        <n v="470.0"/>
        <n v="471.0"/>
        <n v="473.0"/>
        <n v="474.0"/>
        <n v="475.0"/>
        <n v="478.0"/>
        <n v="479.0"/>
        <n v="480.0"/>
        <n v="481.0"/>
        <n v="482.0"/>
        <n v="483.0"/>
        <n v="484.0"/>
        <n v="485.0"/>
        <n v="486.0"/>
        <n v="487.0"/>
      </sharedItems>
    </cacheField>
    <cacheField name="Count&#10;Rankings" numFmtId="0">
      <sharedItems containsSemiMixedTypes="0" containsString="0" containsNumber="1" containsInteger="1">
        <n v="15.0"/>
        <n v="14.0"/>
        <n v="10.0"/>
        <n v="13.0"/>
        <n v="11.0"/>
        <n v="2.0"/>
        <n v="12.0"/>
        <n v="9.0"/>
        <n v="6.0"/>
        <n v="3.0"/>
        <n v="8.0"/>
        <n v="1.0"/>
        <n v="7.0"/>
        <n v="5.0"/>
        <n v="4.0"/>
      </sharedItems>
    </cacheField>
    <cacheField name="Min" numFmtId="0">
      <sharedItems containsSemiMixedTypes="0" containsString="0" containsNumber="1" containsInteger="1">
        <n v="1.0"/>
        <n v="2.0"/>
        <n v="4.0"/>
        <n v="5.0"/>
        <n v="3.0"/>
        <n v="6.0"/>
        <n v="9.0"/>
        <n v="8.0"/>
        <n v="7.0"/>
        <n v="12.0"/>
        <n v="10.0"/>
        <n v="11.0"/>
        <n v="15.0"/>
        <n v="14.0"/>
        <n v="17.0"/>
        <n v="18.0"/>
        <n v="23.0"/>
        <n v="16.0"/>
        <n v="13.0"/>
        <n v="28.0"/>
        <n v="26.0"/>
        <n v="21.0"/>
        <n v="29.0"/>
        <n v="22.0"/>
        <n v="24.0"/>
        <n v="25.0"/>
        <n v="38.0"/>
        <n v="31.0"/>
        <n v="34.0"/>
        <n v="20.0"/>
        <n v="41.0"/>
        <n v="36.0"/>
        <n v="33.0"/>
        <n v="46.0"/>
        <n v="39.0"/>
        <n v="32.0"/>
        <n v="45.0"/>
        <n v="55.0"/>
        <n v="43.0"/>
        <n v="30.0"/>
        <n v="44.0"/>
        <n v="40.0"/>
        <n v="50.0"/>
        <n v="61.0"/>
        <n v="37.0"/>
        <n v="58.0"/>
        <n v="52.0"/>
        <n v="49.0"/>
        <n v="53.0"/>
        <n v="48.0"/>
        <n v="65.0"/>
        <n v="62.0"/>
        <n v="71.0"/>
        <n v="97.0"/>
        <n v="100.0"/>
        <n v="57.0"/>
        <n v="54.0"/>
        <n v="99.0"/>
        <n v="70.0"/>
        <n v="74.0"/>
        <n v="78.0"/>
        <n v="67.0"/>
        <n v="77.0"/>
        <n v="60.0"/>
        <n v="63.0"/>
        <n v="79.0"/>
        <n v="76.0"/>
        <n v="59.0"/>
        <n v="75.0"/>
        <n v="64.0"/>
        <n v="73.0"/>
        <n v="95.0"/>
        <n v="87.0"/>
        <n v="72.0"/>
        <n v="118.0"/>
        <n v="90.0"/>
        <n v="93.0"/>
        <n v="94.0"/>
        <n v="86.0"/>
        <n v="88.0"/>
        <n v="83.0"/>
        <n v="91.0"/>
        <n v="127.0"/>
        <n v="85.0"/>
        <n v="111.0"/>
        <n v="98.0"/>
        <n v="101.0"/>
        <n v="107.0"/>
        <n v="139.0"/>
        <n v="69.0"/>
        <n v="147.0"/>
        <n v="123.0"/>
        <n v="102.0"/>
        <n v="104.0"/>
        <n v="81.0"/>
        <n v="121.0"/>
        <n v="144.0"/>
        <n v="126.0"/>
        <n v="114.0"/>
        <n v="159.0"/>
        <n v="106.0"/>
        <n v="131.0"/>
        <n v="155.0"/>
        <n v="119.0"/>
        <n v="68.0"/>
        <n v="138.0"/>
        <n v="161.0"/>
        <n v="140.0"/>
        <n v="163.0"/>
        <n v="151.0"/>
        <n v="124.0"/>
        <n v="56.0"/>
        <n v="141.0"/>
        <n v="113.0"/>
        <n v="157.0"/>
        <n v="178.0"/>
        <n v="160.0"/>
        <n v="175.0"/>
        <n v="173.0"/>
        <n v="180.0"/>
        <n v="150.0"/>
        <n v="188.0"/>
        <n v="96.0"/>
        <n v="179.0"/>
        <n v="142.0"/>
        <n v="192.0"/>
        <n v="156.0"/>
        <n v="154.0"/>
        <n v="122.0"/>
        <n v="193.0"/>
        <n v="134.0"/>
        <n v="166.0"/>
        <n v="149.0"/>
        <n v="183.0"/>
        <n v="135.0"/>
        <n v="197.0"/>
        <n v="120.0"/>
        <n v="189.0"/>
        <n v="198.0"/>
        <n v="206.0"/>
        <n v="202.0"/>
        <n v="167.0"/>
        <n v="204.0"/>
        <n v="210.0"/>
        <n v="172.0"/>
        <n v="132.0"/>
        <n v="170.0"/>
        <n v="214.0"/>
        <n v="184.0"/>
        <n v="218.0"/>
        <n v="219.0"/>
        <n v="174.0"/>
        <n v="194.0"/>
        <n v="224.0"/>
        <n v="158.0"/>
        <n v="152.0"/>
        <n v="227.0"/>
        <n v="181.0"/>
        <n v="230.0"/>
        <n v="182.0"/>
        <n v="153.0"/>
        <n v="233.0"/>
        <n v="234.0"/>
        <n v="185.0"/>
        <n v="235.0"/>
        <n v="231.0"/>
        <n v="229.0"/>
        <n v="164.0"/>
        <n v="177.0"/>
        <n v="241.0"/>
        <n v="242.0"/>
        <n v="243.0"/>
        <n v="246.0"/>
        <n v="133.0"/>
        <n v="247.0"/>
        <n v="165.0"/>
        <n v="136.0"/>
        <n v="105.0"/>
        <n v="252.0"/>
        <n v="256.0"/>
        <n v="199.0"/>
        <n v="258.0"/>
        <n v="259.0"/>
        <n v="260.0"/>
        <n v="262.0"/>
        <n v="232.0"/>
        <n v="196.0"/>
        <n v="215.0"/>
        <n v="217.0"/>
        <n v="238.0"/>
        <n v="186.0"/>
        <n v="213.0"/>
        <n v="273.0"/>
        <n v="220.0"/>
        <n v="143.0"/>
        <n v="223.0"/>
        <n v="282.0"/>
        <n v="195.0"/>
        <n v="287.0"/>
        <n v="290.0"/>
        <n v="291.0"/>
        <n v="236.0"/>
        <n v="294.0"/>
        <n v="209.0"/>
        <n v="297.0"/>
        <n v="305.0"/>
        <n v="239.0"/>
        <n v="308.0"/>
        <n v="310.0"/>
        <n v="315.0"/>
        <n v="319.0"/>
        <n v="321.0"/>
        <n v="322.0"/>
        <n v="323.0"/>
        <n v="324.0"/>
        <n v="250.0"/>
        <n v="325.0"/>
        <n v="225.0"/>
        <n v="328.0"/>
        <n v="329.0"/>
        <n v="330.0"/>
        <n v="334.0"/>
        <n v="226.0"/>
        <n v="340.0"/>
        <n v="341.0"/>
        <n v="342.0"/>
        <n v="343.0"/>
        <n v="346.0"/>
        <n v="245.0"/>
        <n v="240.0"/>
        <n v="354.0"/>
        <n v="355.0"/>
        <n v="356.0"/>
        <n v="357.0"/>
        <n v="358.0"/>
        <n v="359.0"/>
        <n v="244.0"/>
        <n v="360.0"/>
        <n v="249.0"/>
        <n v="362.0"/>
        <n v="248.0"/>
        <n v="363.0"/>
        <n v="364.0"/>
        <n v="365.0"/>
        <n v="366.0"/>
        <n v="367.0"/>
        <n v="368.0"/>
        <n v="369.0"/>
        <n v="370.0"/>
        <n v="371.0"/>
        <n v="372.0"/>
        <n v="374.0"/>
        <n v="375.0"/>
        <n v="376.0"/>
        <n v="377.0"/>
        <n v="380.0"/>
        <n v="381.0"/>
        <n v="382.0"/>
        <n v="385.0"/>
        <n v="386.0"/>
        <n v="388.0"/>
        <n v="389.0"/>
        <n v="390.0"/>
        <n v="391.0"/>
        <n v="392.0"/>
        <n v="394.0"/>
        <n v="395.0"/>
        <n v="396.0"/>
        <n v="397.0"/>
        <n v="398.0"/>
        <n v="401.0"/>
        <n v="403.0"/>
        <n v="404.0"/>
        <n v="406.0"/>
        <n v="407.0"/>
        <n v="408.0"/>
        <n v="409.0"/>
        <n v="410.0"/>
        <n v="411.0"/>
        <n v="412.0"/>
        <n v="414.0"/>
        <n v="415.0"/>
        <n v="418.0"/>
        <n v="419.0"/>
        <n v="422.0"/>
        <n v="428.0"/>
        <n v="429.0"/>
        <n v="431.0"/>
        <n v="432.0"/>
        <n v="433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1.0"/>
        <n v="453.0"/>
        <n v="454.0"/>
        <n v="455.0"/>
        <n v="456.0"/>
        <n v="457.0"/>
        <n v="461.0"/>
        <n v="462.0"/>
        <n v="463.0"/>
        <n v="467.0"/>
        <n v="468.0"/>
        <n v="469.0"/>
        <n v="470.0"/>
        <n v="471.0"/>
        <n v="473.0"/>
        <n v="474.0"/>
        <n v="475.0"/>
        <n v="478.0"/>
        <n v="479.0"/>
        <n v="480.0"/>
        <n v="481.0"/>
        <n v="482.0"/>
        <n v="483.0"/>
        <n v="484.0"/>
        <n v="485.0"/>
        <n v="486.0"/>
        <n v="487.0"/>
      </sharedItems>
    </cacheField>
    <cacheField name="Max" numFmtId="1">
      <sharedItems containsSemiMixedTypes="0" containsString="0" containsNumber="1" containsInteger="1">
        <n v="1.0"/>
        <n v="7.0"/>
        <n v="6.0"/>
        <n v="9.0"/>
        <n v="12.0"/>
        <n v="21.0"/>
        <n v="18.0"/>
        <n v="35.0"/>
        <n v="25.0"/>
        <n v="33.0"/>
        <n v="39.0"/>
        <n v="28.0"/>
        <n v="37.0"/>
        <n v="83.0"/>
        <n v="43.0"/>
        <n v="47.0"/>
        <n v="73.0"/>
        <n v="62.0"/>
        <n v="44.0"/>
        <n v="53.0"/>
        <n v="52.0"/>
        <n v="56.0"/>
        <n v="45.0"/>
        <n v="86.0"/>
        <n v="60.0"/>
        <n v="51.0"/>
        <n v="54.0"/>
        <n v="65.0"/>
        <n v="87.0"/>
        <n v="55.0"/>
        <n v="75.0"/>
        <n v="85.0"/>
        <n v="70.0"/>
        <n v="66.0"/>
        <n v="94.0"/>
        <n v="96.0"/>
        <n v="71.0"/>
        <n v="93.0"/>
        <n v="80.0"/>
        <n v="99.0"/>
        <n v="77.0"/>
        <n v="97.0"/>
        <n v="116.0"/>
        <n v="69.0"/>
        <n v="84.0"/>
        <n v="81.0"/>
        <n v="92.0"/>
        <n v="91.0"/>
        <n v="89.0"/>
        <n v="95.0"/>
        <n v="129.0"/>
        <n v="109.0"/>
        <n v="112.0"/>
        <n v="216.0"/>
        <n v="106.0"/>
        <n v="124.0"/>
        <n v="100.0"/>
        <n v="141.0"/>
        <n v="101.0"/>
        <n v="117.0"/>
        <n v="153.0"/>
        <n v="102.0"/>
        <n v="143.0"/>
        <n v="107.0"/>
        <n v="133.0"/>
        <n v="190.0"/>
        <n v="171.0"/>
        <n v="105.0"/>
        <n v="130.0"/>
        <n v="142.0"/>
        <n v="125.0"/>
        <n v="168.0"/>
        <n v="140.0"/>
        <n v="134.0"/>
        <n v="135.0"/>
        <n v="132.0"/>
        <n v="144.0"/>
        <n v="166.0"/>
        <n v="152.0"/>
        <n v="128.0"/>
        <n v="201.0"/>
        <n v="164.0"/>
        <n v="154.0"/>
        <n v="192.0"/>
        <n v="180.0"/>
        <n v="172.0"/>
        <n v="159.0"/>
        <n v="160.0"/>
        <n v="187.0"/>
        <n v="157.0"/>
        <n v="148.0"/>
        <n v="163.0"/>
        <n v="173.0"/>
        <n v="158.0"/>
        <n v="176.0"/>
        <n v="156.0"/>
        <n v="151.0"/>
        <n v="235.0"/>
        <n v="208.0"/>
        <n v="165.0"/>
        <n v="161.0"/>
        <n v="162.0"/>
        <n v="149.0"/>
        <n v="118.0"/>
        <n v="205.0"/>
        <n v="170.0"/>
        <n v="174.0"/>
        <n v="137.0"/>
        <n v="232.0"/>
        <n v="167.0"/>
        <n v="155.0"/>
        <n v="146.0"/>
        <n v="272.0"/>
        <n v="169.0"/>
        <n v="183.0"/>
        <n v="197.0"/>
        <n v="236.0"/>
        <n v="127.0"/>
        <n v="233.0"/>
        <n v="200.0"/>
        <n v="228.0"/>
        <n v="139.0"/>
        <n v="195.0"/>
        <n v="248.0"/>
        <n v="237.0"/>
        <n v="186.0"/>
        <n v="212.0"/>
        <n v="244.0"/>
        <n v="181.0"/>
        <n v="147.0"/>
        <n v="220.0"/>
        <n v="184.0"/>
        <n v="221.0"/>
        <n v="214.0"/>
        <n v="222.0"/>
        <n v="223.0"/>
        <n v="288.0"/>
        <n v="238.0"/>
        <n v="293.0"/>
        <n v="227.0"/>
        <n v="209.0"/>
        <n v="225.0"/>
        <n v="207.0"/>
        <n v="191.0"/>
        <n v="247.0"/>
        <n v="230.0"/>
        <n v="250.0"/>
        <n v="218.0"/>
        <n v="189.0"/>
        <n v="217.0"/>
        <n v="276.0"/>
        <n v="204.0"/>
        <n v="241.0"/>
        <n v="193.0"/>
        <n v="271.0"/>
        <n v="178.0"/>
        <n v="185.0"/>
        <n v="302.0"/>
        <n v="275.0"/>
        <n v="257.0"/>
        <n v="240.0"/>
        <n v="301.0"/>
        <n v="242.0"/>
        <n v="213.0"/>
        <n v="188.0"/>
        <n v="335.0"/>
        <n v="215.0"/>
        <n v="306.0"/>
        <n v="285.0"/>
        <n v="255.0"/>
        <n v="270.0"/>
        <n v="253.0"/>
        <n v="264.0"/>
        <n v="280.0"/>
        <n v="274.0"/>
        <n v="261.0"/>
        <n v="210.0"/>
        <n v="331.0"/>
        <n v="304.0"/>
        <n v="286.0"/>
        <n v="239.0"/>
        <n v="307.0"/>
        <n v="211.0"/>
        <n v="206.0"/>
        <n v="249.0"/>
        <n v="295.0"/>
        <n v="345.0"/>
        <n v="251.0"/>
        <n v="278.0"/>
        <n v="254.0"/>
        <n v="268.0"/>
        <n v="226.0"/>
        <n v="281.0"/>
        <n v="353.0"/>
        <n v="219.0"/>
        <n v="266.0"/>
        <n v="263.0"/>
        <n v="269.0"/>
        <n v="267.0"/>
        <n v="224.0"/>
        <n v="299.0"/>
        <n v="277.0"/>
        <n v="292.0"/>
        <n v="298.0"/>
        <n v="234.0"/>
        <n v="385.0"/>
        <n v="289.0"/>
        <n v="265.0"/>
        <n v="332.0"/>
        <n v="387.0"/>
        <n v="283.0"/>
        <n v="313.0"/>
        <n v="284.0"/>
        <n v="344.0"/>
        <n v="245.0"/>
        <n v="339.0"/>
        <n v="312.0"/>
        <n v="303.0"/>
        <n v="311.0"/>
        <n v="338.0"/>
        <n v="243.0"/>
        <n v="320.0"/>
        <n v="436.0"/>
        <n v="246.0"/>
        <n v="452.0"/>
        <n v="384.0"/>
        <n v="361.0"/>
        <n v="424.0"/>
        <n v="349.0"/>
        <n v="417.0"/>
        <n v="427.0"/>
        <n v="252.0"/>
        <n v="423.0"/>
        <n v="351.0"/>
        <n v="256.0"/>
        <n v="348.0"/>
        <n v="314.0"/>
        <n v="309.0"/>
        <n v="258.0"/>
        <n v="259.0"/>
        <n v="260.0"/>
        <n v="262.0"/>
        <n v="300.0"/>
        <n v="336.0"/>
        <n v="383.0"/>
        <n v="434.0"/>
        <n v="318.0"/>
        <n v="316.0"/>
        <n v="296.0"/>
        <n v="352.0"/>
        <n v="399.0"/>
        <n v="402.0"/>
        <n v="435.0"/>
        <n v="393.0"/>
        <n v="333.0"/>
        <n v="273.0"/>
        <n v="327.0"/>
        <n v="317.0"/>
        <n v="405.0"/>
        <n v="337.0"/>
        <n v="282.0"/>
        <n v="326.0"/>
        <n v="378.0"/>
        <n v="287.0"/>
        <n v="421.0"/>
        <n v="350.0"/>
        <n v="290.0"/>
        <n v="291.0"/>
        <n v="347.0"/>
        <n v="294.0"/>
        <n v="379.0"/>
        <n v="297.0"/>
        <n v="464.0"/>
        <n v="305.0"/>
        <n v="373.0"/>
        <n v="459.0"/>
        <n v="413.0"/>
        <n v="308.0"/>
        <n v="310.0"/>
        <n v="430.0"/>
        <n v="315.0"/>
        <n v="319.0"/>
        <n v="321.0"/>
        <n v="322.0"/>
        <n v="323.0"/>
        <n v="324.0"/>
        <n v="400.0"/>
        <n v="325.0"/>
        <n v="426.0"/>
        <n v="328.0"/>
        <n v="329.0"/>
        <n v="425.0"/>
        <n v="416.0"/>
        <n v="330.0"/>
        <n v="420.0"/>
        <n v="334.0"/>
        <n v="458.0"/>
        <n v="450.0"/>
        <n v="340.0"/>
        <n v="341.0"/>
        <n v="342.0"/>
        <n v="465.0"/>
        <n v="343.0"/>
        <n v="346.0"/>
        <n v="460.0"/>
        <n v="466.0"/>
        <n v="354.0"/>
        <n v="355.0"/>
        <n v="356.0"/>
        <n v="357.0"/>
        <n v="358.0"/>
        <n v="359.0"/>
        <n v="476.0"/>
        <n v="360.0"/>
        <n v="472.0"/>
        <n v="362.0"/>
        <n v="477.0"/>
        <n v="363.0"/>
        <n v="364.0"/>
        <n v="365.0"/>
        <n v="366.0"/>
        <n v="367.0"/>
        <n v="368.0"/>
        <n v="369.0"/>
        <n v="370.0"/>
        <n v="371.0"/>
        <n v="372.0"/>
        <n v="374.0"/>
        <n v="375.0"/>
        <n v="376.0"/>
        <n v="377.0"/>
        <n v="380.0"/>
        <n v="381.0"/>
        <n v="382.0"/>
        <n v="386.0"/>
        <n v="388.0"/>
        <n v="389.0"/>
        <n v="390.0"/>
        <n v="391.0"/>
        <n v="392.0"/>
        <n v="394.0"/>
        <n v="395.0"/>
        <n v="396.0"/>
        <n v="397.0"/>
        <n v="398.0"/>
        <n v="401.0"/>
        <n v="403.0"/>
        <n v="404.0"/>
        <n v="406.0"/>
        <n v="407.0"/>
        <n v="408.0"/>
        <n v="409.0"/>
        <n v="410.0"/>
        <n v="411.0"/>
        <n v="412.0"/>
        <n v="414.0"/>
        <n v="415.0"/>
        <n v="418.0"/>
        <n v="419.0"/>
        <n v="422.0"/>
        <n v="428.0"/>
        <n v="429.0"/>
        <n v="431.0"/>
        <n v="432.0"/>
        <n v="433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1.0"/>
        <n v="453.0"/>
        <n v="454.0"/>
        <n v="455.0"/>
        <n v="456.0"/>
        <n v="457.0"/>
        <n v="461.0"/>
        <n v="462.0"/>
        <n v="463.0"/>
        <n v="467.0"/>
        <n v="468.0"/>
        <n v="469.0"/>
        <n v="470.0"/>
        <n v="471.0"/>
        <n v="473.0"/>
        <n v="474.0"/>
        <n v="475.0"/>
        <n v="478.0"/>
        <n v="479.0"/>
        <n v="480.0"/>
        <n v="481.0"/>
        <n v="482.0"/>
        <n v="483.0"/>
        <n v="484.0"/>
        <n v="485.0"/>
        <n v="486.0"/>
        <n v="487.0"/>
      </sharedItems>
    </cacheField>
    <cacheField name="StDev" numFmtId="0">
      <sharedItems containsSemiMixedTypes="0" containsString="0" containsNumber="1">
        <n v="0.0"/>
        <n v="1.543"/>
        <n v="1.056"/>
        <n v="2.024"/>
        <n v="2.093"/>
        <n v="2.748"/>
        <n v="4.698"/>
        <n v="3.697"/>
        <n v="9.062"/>
        <n v="6.871"/>
        <n v="8.656"/>
        <n v="7.652"/>
        <n v="5.625"/>
        <n v="9.384"/>
        <n v="18.366"/>
        <n v="9.031"/>
        <n v="9.53"/>
        <n v="18.361"/>
        <n v="14.974"/>
        <n v="8.601"/>
        <n v="11.456"/>
        <n v="14.256"/>
        <n v="12.474"/>
        <n v="7.948"/>
        <n v="20.292"/>
        <n v="11.476"/>
        <n v="8.202"/>
        <n v="12.445"/>
        <n v="9.226"/>
        <n v="16.96"/>
        <n v="14.892"/>
        <n v="24.913"/>
        <n v="23.457"/>
        <n v="9.3"/>
        <n v="18.379"/>
        <n v="17.097"/>
        <n v="16.337"/>
        <n v="13.243"/>
        <n v="11.119"/>
        <n v="18.261"/>
        <n v="19.025"/>
        <n v="13.641"/>
        <n v="15.971"/>
        <n v="14.626"/>
        <n v="23.43"/>
        <n v="13.98"/>
        <n v="19.133"/>
        <n v="20.009"/>
        <n v="23.37"/>
        <n v="9.944"/>
        <n v="13.606"/>
        <n v="14.569"/>
        <n v="18.216"/>
        <n v="15.398"/>
        <n v="19.293"/>
        <n v="21.482"/>
        <n v="19.114"/>
        <n v="24.459"/>
        <n v="21.755"/>
        <n v="31.888"/>
        <n v="19.799"/>
        <n v="21.53"/>
        <n v="18.72"/>
        <n v="26.163"/>
        <n v="46.68"/>
        <n v="18.079"/>
        <n v="25.468"/>
        <n v="31.864"/>
        <n v="16.307"/>
        <n v="8.922"/>
        <n v="16.066"/>
        <n v="34.368"/>
        <n v="18.566"/>
        <n v="24.27"/>
        <n v="26.711"/>
        <n v="19.654"/>
        <n v="28.376"/>
        <n v="20.644"/>
        <n v="21.86"/>
        <n v="24.783"/>
        <n v="16.32"/>
        <n v="14.745"/>
        <n v="37.152"/>
        <n v="37.653"/>
        <n v="14.894"/>
        <n v="25.993"/>
        <n v="21.993"/>
        <n v="31.341"/>
        <n v="28.43"/>
        <n v="27.025"/>
        <n v="21.734"/>
        <n v="24.819"/>
        <n v="23.908"/>
        <n v="25.933"/>
        <n v="29.143"/>
        <n v="29.146"/>
        <n v="25.083"/>
        <n v="21.615"/>
        <n v="20.34"/>
        <n v="24.249"/>
        <n v="11.136"/>
        <n v="44.072"/>
        <n v="29.953"/>
        <n v="20.555"/>
        <n v="46.767"/>
        <n v="43.122"/>
        <n v="34.697"/>
        <n v="28.664"/>
        <n v="44.284"/>
        <n v="4.243"/>
        <n v="55.755"/>
        <n v="30.324"/>
        <n v="32.81"/>
        <n v="40.103"/>
        <n v="19.684"/>
        <n v="45.319"/>
        <n v="33.793"/>
        <n v="25.133"/>
        <n v="31.052"/>
        <n v="52.248"/>
        <n v="34.826"/>
        <n v="42.106"/>
        <n v="31.801"/>
        <n v="26.523"/>
        <n v="52.312"/>
        <n v="44.046"/>
        <n v="34.347"/>
        <n v="32.537"/>
        <n v="49.351"/>
        <n v="39.195"/>
        <n v="26.347"/>
        <n v="26.898"/>
        <n v="62.225"/>
        <n v="58.847"/>
        <n v="35.656"/>
        <n v="25.958"/>
        <n v="34.615"/>
        <n v="45.713"/>
        <n v="28.056"/>
        <n v="24.269"/>
        <n v="50.188"/>
        <n v="62.933"/>
        <n v="33.225"/>
        <n v="32.808"/>
        <n v="83.981"/>
        <n v="31.69"/>
        <n v="41.332"/>
        <n v="47.052"/>
        <n v="42.22"/>
        <n v="30.092"/>
        <n v="57.366"/>
        <n v="54.555"/>
        <n v="43.912"/>
        <n v="52.926"/>
        <n v="36.051"/>
        <n v="32.784"/>
        <n v="20.984"/>
        <n v="60.816"/>
        <n v="29.614"/>
        <n v="48.79"/>
        <n v="26.87"/>
        <n v="45.255"/>
        <n v="43.865"/>
        <n v="72.725"/>
        <n v="62.44"/>
        <n v="34.514"/>
        <n v="101.116"/>
        <n v="47.751"/>
        <n v="52.055"/>
        <n v="35.976"/>
        <n v="39.585"/>
        <n v="53.788"/>
        <n v="68.432"/>
        <n v="26.627"/>
        <n v="43.466"/>
        <n v="53.789"/>
        <n v="56.818"/>
        <n v="47.042"/>
        <n v="69.709"/>
        <n v="53.835"/>
        <n v="42.898"/>
        <n v="16.653"/>
        <n v="53.307"/>
        <n v="88.17"/>
        <n v="74.576"/>
        <n v="50.312"/>
        <n v="75.157"/>
        <n v="61.076"/>
        <n v="50.658"/>
        <n v="62.086"/>
        <n v="32.182"/>
        <n v="37.3"/>
        <n v="69.543"/>
        <n v="8.386"/>
        <n v="50.836"/>
        <n v="91.882"/>
        <n v="50.229"/>
        <n v="9.192"/>
        <n v="32.558"/>
        <n v="19.009"/>
        <n v="65.761"/>
        <n v="92.478"/>
        <n v="44.548"/>
        <n v="16.921"/>
        <n v="20.486"/>
        <n v="69.474"/>
        <n v="25.456"/>
        <n v="65.771"/>
        <n v="14.48"/>
        <n v="6.928"/>
        <n v="8.485"/>
        <n v="85.932"/>
        <n v="83.77"/>
        <n v="85.156"/>
        <n v="38.591"/>
        <n v="74.795"/>
        <n v="52.166"/>
        <n v="36.77"/>
        <n v="40.513"/>
        <n v="128.643"/>
        <n v="15.556"/>
        <n v="34.219"/>
        <n v="94.349"/>
        <n v="69.296"/>
        <n v="132.229"/>
        <n v="50.912"/>
        <n v="44.079"/>
        <n v="63.542"/>
        <n v="84.146"/>
        <n v="54.47"/>
        <n v="122.329"/>
        <n v="29.698"/>
        <n v="53.74"/>
        <n v="113.137"/>
        <n v="40.305"/>
        <n v="43.569"/>
        <n v="19.092"/>
        <n v="91.903"/>
        <n v="2.121"/>
        <n v="72.168"/>
        <n v="68.446"/>
        <n v="17.786"/>
        <n v="51.619"/>
        <n v="146.371"/>
        <n v="5.657"/>
        <n v="57.983"/>
        <n v="6.364"/>
        <n v="45.5"/>
        <n v="122.748"/>
        <n v="55.861"/>
        <n v="60.61"/>
        <n v="59.397"/>
        <n v="50.744"/>
        <n v="14.048"/>
        <n v="45.962"/>
        <n v="58.381"/>
        <n v="120.268"/>
        <n v="40.526"/>
        <n v="40.784"/>
        <n v="67.175"/>
        <n v="39.145"/>
        <n v="65.287"/>
        <n v="45.884"/>
        <n v="94.752"/>
        <n v="103.238"/>
        <n v="10.607"/>
        <n v="127.713"/>
        <n v="54.885"/>
        <n v="38.889"/>
        <n v="91.128"/>
        <n v="221.324"/>
        <n v="71.418"/>
        <n v="70.004"/>
        <n v="154.149"/>
        <n v="11.314"/>
        <n v="144.25"/>
        <n v="104.652"/>
        <n v="89.095"/>
        <n v="97.581"/>
        <n v="87.069"/>
        <n v="108.187"/>
        <n v="180.339"/>
        <n v="144.155"/>
        <n v="118.955"/>
        <n v="159.099"/>
        <n v="119.295"/>
        <n v="139.3"/>
        <n v="156.959"/>
        <n v="153.024"/>
        <n v="237.588"/>
        <n v="135.765"/>
        <n v="129.401"/>
        <n v="81.317"/>
        <n v="44.978"/>
        <n v="48.083"/>
        <n v="98.995"/>
        <n v="103.0"/>
        <n v="150.221"/>
        <n v="72.832"/>
        <n v="41.012"/>
        <n v="117.38"/>
        <n v="183.141"/>
        <n v="184.555"/>
        <n v="146.857"/>
        <n v="108.088"/>
        <n v="84.853"/>
        <n v="75.66"/>
        <n v="61.518"/>
        <n v="185.262"/>
        <n v="80.61"/>
        <n v="56.569"/>
        <n v="188.798"/>
        <n v="85.56"/>
        <n v="78.489"/>
        <n v="120.208"/>
        <n v="231.931"/>
        <n v="214.253"/>
        <n v="149.2"/>
        <n v="168.291"/>
        <n v="106.066"/>
        <n v="142.128"/>
        <n v="135.057"/>
        <n v="125.158"/>
        <n v="170.413"/>
        <n v="158.392"/>
        <n v="173.241"/>
        <n v="152.028"/>
        <n v="159.806"/>
        <n v="164.049"/>
        <n v="157.685"/>
        <n v="161.927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 Table 1" cacheId="0" dataCaption="" createdVersion="6" compact="0" compactData="0">
  <location ref="A9:B12" firstHeaderRow="0" firstDataRow="1" firstDataCol="0" rowPageCount="2" colPageCount="1"/>
  <pivotFields>
    <pivotField name="Player&#10;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t="default"/>
      </items>
    </pivotField>
    <pivotField name="Player&#10;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P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Tea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Lg" axis="axisRow" compact="0" outline="0" multipleItemSelectionAllowed="1" showAll="0" sortType="ascending">
      <items>
        <item x="0"/>
        <item x="1"/>
        <item t="default"/>
      </items>
    </pivotField>
    <pivotField name="P1500&#10;Rank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t="default"/>
      </items>
    </pivotField>
    <pivotField name="P365&#10;Rank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  <pivotField name="P-Live&#10;Ra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BP&#10;Rank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  <pivotField name="Razz&#10;Rank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MLBPRank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FG&#10;Rank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BA&#10;Rank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SickelsRa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t="default"/>
      </items>
    </pivotField>
    <pivotField name="CBS&#10;Ra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P361&#10;Rank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IBW&#10;Ra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t="default"/>
      </items>
    </pivotField>
    <pivotField name="FT&#10;Rank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t="default"/>
      </items>
    </pivotField>
    <pivotField name="PList &#10;Rank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t="default"/>
      </items>
    </pivotField>
    <pivotField name="RtBlr&#10;Rank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t="default"/>
      </items>
    </pivotField>
    <pivotField name="Avg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t="default"/>
      </items>
    </pivotField>
    <pivotField name="Count&#10;Rankings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>
    <field x="4"/>
  </rowFields>
  <pageFields>
    <pageField fld="20"/>
    <pageField fld="21"/>
  </pageFields>
  <dataFields>
    <dataField name="COUNTA of Player&#10;Name" fld="0" subtotal="count" baseField="0"/>
  </dataFields>
  <filters>
    <filter fld="20" type="captionLessThanOrEqual" evalOrder="-1" id="1" stringValue1="100">
      <autoFilter ref="A1">
        <filterColumn colId="0">
          <customFilters>
            <customFilter operator="lessThanOrEqual" val="100"/>
          </customFilters>
        </filterColumn>
      </autoFilter>
    </filter>
    <filter fld="21" type="captionGreaterThan" evalOrder="-1" id="2" stringValue1="1">
      <autoFilter ref="A1">
        <filterColumn colId="0">
          <customFilters>
            <customFilter operator="greaterThan" val="1"/>
          </customFilters>
        </filterColumn>
      </autoFilter>
    </filter>
  </filters>
</pivotTableDefinition>
</file>

<file path=xl/pivotTables/pivotTable2.xml><?xml version="1.0" encoding="utf-8"?>
<pivotTableDefinition xmlns="http://schemas.openxmlformats.org/spreadsheetml/2006/main" name="Pivot Table 1 2" cacheId="1" dataCaption="" createdVersion="6" compact="0" compactData="0">
  <location ref="E9:F39" firstHeaderRow="0" firstDataRow="1" firstDataCol="0" rowPageCount="2" colPageCount="1"/>
  <pivotFields>
    <pivotField name="Player&#10;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t="default"/>
      </items>
    </pivotField>
    <pivotField name="Player&#10;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Team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Lg" compact="0" outline="0" multipleItemSelectionAllowed="1" showAll="0">
      <items>
        <item x="0"/>
        <item x="1"/>
        <item t="default"/>
      </items>
    </pivotField>
    <pivotField name="P1500&#10;Rank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t="default"/>
      </items>
    </pivotField>
    <pivotField name="P365&#10;Rank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t="default"/>
      </items>
    </pivotField>
    <pivotField name="P-Live&#10;Ra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BP&#10;Rank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  <pivotField name="Razz&#10;Rank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MLBPRank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FG&#10;Rank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BA&#10;Rank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SickelsRa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t="default"/>
      </items>
    </pivotField>
    <pivotField name="CBS&#10;Ra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P361&#10;Rank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IBW&#10;Ra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t="default"/>
      </items>
    </pivotField>
    <pivotField name="FT&#10;Rank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t="default"/>
      </items>
    </pivotField>
    <pivotField name="PList &#10;Rank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t="default"/>
      </items>
    </pivotField>
    <pivotField name="RtBlr&#10;Rank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t="default"/>
      </items>
    </pivotField>
    <pivotField name="Avg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t="default"/>
      </items>
    </pivotField>
    <pivotField name="Count&#10;Rankings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h="1" x="11"/>
        <item x="12"/>
        <item x="13"/>
        <item x="14"/>
        <item t="default"/>
      </items>
    </pivotField>
  </pivotFields>
  <rowFields>
    <field x="3"/>
  </rowFields>
  <pageFields>
    <pageField fld="20"/>
    <pageField fld="21"/>
  </pageFields>
  <dataFields>
    <dataField name="COUNTA of Player&#10;Name" fld="0" subtotal="count" baseField="0"/>
  </dataFields>
  <filters>
    <filter fld="20" type="captionLessThanOrEqual" evalOrder="-1" id="1" stringValue1="100">
      <autoFilter ref="A1">
        <filterColumn colId="0">
          <customFilters>
            <customFilter operator="lessThanOrEqual" val="100"/>
          </customFilters>
        </filterColumn>
      </autoFilter>
    </filter>
  </filters>
</pivotTableDefinition>
</file>

<file path=xl/pivotTables/pivotTable3.xml><?xml version="1.0" encoding="utf-8"?>
<pivotTableDefinition xmlns="http://schemas.openxmlformats.org/spreadsheetml/2006/main" name="Pivot Table 1 3" cacheId="2" dataCaption="" compact="0" compactData="0">
  <location ref="H6:I22" firstHeaderRow="0" firstDataRow="1" firstDataCol="0"/>
  <pivotFields>
    <pivotField name="Player&#10;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t="default"/>
      </items>
    </pivotField>
    <pivotField name="Player&#10;Age" axis="axisRow" compact="0" outline="0" multipleItemSelectionAllowed="1" showAll="0" sortType="ascending">
      <items>
        <item x="7"/>
        <item x="9"/>
        <item x="0"/>
        <item x="5"/>
        <item x="3"/>
        <item x="2"/>
        <item x="1"/>
        <item x="4"/>
        <item x="6"/>
        <item x="8"/>
        <item x="12"/>
        <item x="14"/>
        <item x="10"/>
        <item x="11"/>
        <item x="13"/>
        <item t="default"/>
      </items>
    </pivotField>
    <pivotField name="P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Tea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Lg" compact="0" outline="0" multipleItemSelectionAllowed="1" showAll="0">
      <items>
        <item x="0"/>
        <item x="1"/>
        <item t="default"/>
      </items>
    </pivotField>
    <pivotField name="P1500&#10;Rank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t="default"/>
      </items>
    </pivotField>
    <pivotField name="P365&#10;Rank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t="default"/>
      </items>
    </pivotField>
    <pivotField name="P-Live&#10;Ra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BP&#10;Rank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  <pivotField name="Razz&#10;Rank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MLBPRank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FG&#10;Rank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BA&#10;Rank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SickelsRa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t="default"/>
      </items>
    </pivotField>
    <pivotField name="CBS&#10;Ra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P361&#10;Rank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IBW&#10;Ra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t="default"/>
      </items>
    </pivotField>
    <pivotField name="FT&#10;Rank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t="default"/>
      </items>
    </pivotField>
    <pivotField name="PList &#10;Rank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t="default"/>
      </items>
    </pivotField>
    <pivotField name="RtBlr&#10;Rank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t="default"/>
      </items>
    </pivotField>
    <pivotField name="Av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t="default"/>
      </items>
    </pivotField>
    <pivotField name="Count&#10;Ranking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M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Max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t="default"/>
      </items>
    </pivotField>
  </pivotFields>
  <rowFields>
    <field x="1"/>
  </rowFields>
  <dataFields>
    <dataField name="COUNTA of Player&#10;Name" fld="0" subtotal="count" baseField="0"/>
  </dataFields>
</pivotTableDefinition>
</file>

<file path=xl/pivotTables/pivotTable4.xml><?xml version="1.0" encoding="utf-8"?>
<pivotTableDefinition xmlns="http://schemas.openxmlformats.org/spreadsheetml/2006/main" name="Pivot Table 1 4" cacheId="2" dataCaption="" compact="0" compactData="0">
  <location ref="K6:K7" firstHeaderRow="0" firstDataRow="0" firstDataCol="0"/>
  <pivotFields>
    <pivotField name="Player&#10;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t="default"/>
      </items>
    </pivotField>
    <pivotField name="Player&#10;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Tea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Lg" compact="0" outline="0" multipleItemSelectionAllowed="1" showAll="0">
      <items>
        <item x="0"/>
        <item x="1"/>
        <item t="default"/>
      </items>
    </pivotField>
    <pivotField name="P1500&#10;Rank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t="default"/>
      </items>
    </pivotField>
    <pivotField name="P365&#10;Rank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t="default"/>
      </items>
    </pivotField>
    <pivotField name="P-Live&#10;Ra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BP&#10;Rank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  <pivotField name="Razz&#10;Rank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MLBPRank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FG&#10;Rank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BA&#10;Rank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SickelsRa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t="default"/>
      </items>
    </pivotField>
    <pivotField name="CBS&#10;Ra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P361&#10;Rank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IBW&#10;Ra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t="default"/>
      </items>
    </pivotField>
    <pivotField name="FT&#10;Rank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t="default"/>
      </items>
    </pivotField>
    <pivotField name="PList &#10;Rank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t="default"/>
      </items>
    </pivotField>
    <pivotField name="RtBlr&#10;Rank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t="default"/>
      </items>
    </pivotField>
    <pivotField name="Av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t="default"/>
      </items>
    </pivotField>
    <pivotField name="Count&#10;Ranking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M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Max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t="default"/>
      </items>
    </pivotField>
  </pivotFields>
  <dataFields>
    <dataField name="AVERAGE of Player&#10;Age" fld="1" subtotal="average" baseField="0"/>
  </dataFields>
</pivotTableDefinition>
</file>

<file path=xl/pivotTables/pivotTable5.xml><?xml version="1.0" encoding="utf-8"?>
<pivotTableDefinition xmlns="http://schemas.openxmlformats.org/spreadsheetml/2006/main" name="Pivot Table 1 5" cacheId="3" dataCaption="" compact="0" compactData="0">
  <location ref="A16:B32" firstHeaderRow="0" firstDataRow="1" firstDataCol="0"/>
  <pivotFields>
    <pivotField name="Player&#10;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t="default"/>
      </items>
    </pivotField>
    <pivotField name="Player&#10;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Tea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Lg" compact="0" outline="0" multipleItemSelectionAllowed="1" showAll="0">
      <items>
        <item x="0"/>
        <item x="1"/>
        <item t="default"/>
      </items>
    </pivotField>
    <pivotField name="P1500&#10;Rank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t="default"/>
      </items>
    </pivotField>
    <pivotField name="P365&#10;Rank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t="default"/>
      </items>
    </pivotField>
    <pivotField name="P-Live&#10;Ra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BP&#10;Rank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  <pivotField name="Razz&#10;Rank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MLBPRank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FG&#10;Rank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BA&#10;Rank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SickelsRa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t="default"/>
      </items>
    </pivotField>
    <pivotField name="CBS&#10;Ra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P361&#10;Rank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IBW&#10;Ra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t="default"/>
      </items>
    </pivotField>
    <pivotField name="FT&#10;Rank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t="default"/>
      </items>
    </pivotField>
    <pivotField name="PList &#10;Rank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t="default"/>
      </items>
    </pivotField>
    <pivotField name="RtBlr&#10;Rank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t="default"/>
      </items>
    </pivotField>
    <pivotField name="Av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t="default"/>
      </items>
    </pivotField>
    <pivotField name="Count&#10;Rankings" axis="axisRow" compact="0" outline="0" multipleItemSelectionAllowed="1" showAll="0" sortType="descending">
      <items>
        <item x="0"/>
        <item x="1"/>
        <item x="3"/>
        <item x="6"/>
        <item x="4"/>
        <item x="2"/>
        <item x="7"/>
        <item x="10"/>
        <item x="12"/>
        <item x="8"/>
        <item x="13"/>
        <item x="14"/>
        <item x="9"/>
        <item x="5"/>
        <item x="11"/>
        <item t="default"/>
      </items>
    </pivotField>
    <pivotField name="M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Max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t="default"/>
      </items>
    </pivotField>
    <pivotField name="StDev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t="default"/>
      </items>
    </pivotField>
  </pivotFields>
  <rowFields>
    <field x="21"/>
  </rowFields>
  <dataFields>
    <dataField name="COUNTA of Player&#10;Name" fld="0" subtotal="count" baseField="0"/>
  </dataFields>
</pivotTableDefinition>
</file>

<file path=xl/tables/table1.xml><?xml version="1.0" encoding="utf-8"?>
<table xmlns="http://schemas.openxmlformats.org/spreadsheetml/2006/main" ref="A6:B9" displayName="Table_1" id="1">
  <tableColumns count="2">
    <tableColumn name="Lg" id="1"/>
    <tableColumn name="COUNTA of Player_x000a_Name" id="2"/>
  </tableColumns>
  <tableStyleInfo name="Pivot Table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drawing" Target="../drawings/drawing4.xml"/><Relationship Id="rId8" Type="http://schemas.openxmlformats.org/officeDocument/2006/relationships/table" Target="../tables/table1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1.0"/>
    <col customWidth="1" min="2" max="2" width="9.57"/>
    <col customWidth="1" min="3" max="3" width="7.43"/>
    <col customWidth="1" min="4" max="4" width="8.29"/>
    <col customWidth="1" min="5" max="5" width="5.57"/>
    <col customWidth="1" min="6" max="6" width="8.57"/>
    <col customWidth="1" min="7" max="7" width="9.43"/>
    <col customWidth="1" min="8" max="9" width="8.57"/>
    <col customWidth="1" min="10" max="10" width="11.29"/>
    <col customWidth="1" min="11" max="11" width="9.57"/>
    <col customWidth="1" min="12" max="12" width="11.57"/>
    <col customWidth="1" hidden="1" min="13" max="13" width="12.43"/>
    <col customWidth="1" hidden="1" min="14" max="14" width="8.57"/>
    <col customWidth="1" min="15" max="16" width="9.0"/>
    <col customWidth="1" min="17" max="18" width="8.57"/>
    <col customWidth="1" min="19" max="19" width="7.43"/>
    <col customWidth="1" min="20" max="20" width="11.14"/>
    <col customWidth="1" min="21" max="21" width="7.14"/>
    <col customWidth="1" min="22" max="22" width="7.57"/>
    <col customWidth="1" min="23" max="23" width="4.71"/>
    <col customWidth="1" min="24" max="24" width="8.86"/>
  </cols>
  <sheetData>
    <row r="1" hidden="1">
      <c r="A1" s="1" t="s">
        <v>0</v>
      </c>
      <c r="B1" s="2"/>
      <c r="C1" s="2"/>
      <c r="D1" s="2"/>
      <c r="E1" s="2"/>
      <c r="F1" s="1"/>
      <c r="G1" s="1"/>
      <c r="H1" s="1"/>
      <c r="I1" s="1"/>
      <c r="J1" s="1"/>
      <c r="K1" s="1"/>
      <c r="L1" s="1"/>
      <c r="M1" s="3"/>
      <c r="N1" s="3"/>
      <c r="O1" s="4"/>
      <c r="P1" s="4"/>
      <c r="Q1" s="4"/>
      <c r="R1" s="4"/>
      <c r="S1" s="5"/>
      <c r="T1" s="5"/>
      <c r="U1" s="5"/>
      <c r="V1" s="5"/>
      <c r="W1" s="5"/>
      <c r="X1" s="6"/>
      <c r="Y1" s="5"/>
    </row>
    <row r="2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8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7" t="s">
        <v>13</v>
      </c>
      <c r="N2" s="7" t="s">
        <v>14</v>
      </c>
      <c r="O2" s="7" t="s">
        <v>15</v>
      </c>
      <c r="P2" s="7" t="s">
        <v>16</v>
      </c>
      <c r="Q2" s="7" t="s">
        <v>17</v>
      </c>
      <c r="R2" s="7" t="s">
        <v>18</v>
      </c>
      <c r="S2" s="7" t="s">
        <v>19</v>
      </c>
      <c r="T2" s="8" t="s">
        <v>20</v>
      </c>
      <c r="U2" s="8" t="s">
        <v>21</v>
      </c>
      <c r="V2" s="8" t="s">
        <v>22</v>
      </c>
      <c r="W2" s="8" t="s">
        <v>23</v>
      </c>
      <c r="X2" s="9" t="s">
        <v>24</v>
      </c>
      <c r="Y2" s="8" t="s">
        <v>25</v>
      </c>
      <c r="AE2" s="10"/>
      <c r="AF2" s="11"/>
    </row>
    <row r="3">
      <c r="A3" s="12" t="s">
        <v>26</v>
      </c>
      <c r="B3" s="12">
        <v>18.0</v>
      </c>
      <c r="C3" s="12" t="s">
        <v>27</v>
      </c>
      <c r="D3" s="12" t="s">
        <v>28</v>
      </c>
      <c r="E3" s="12" t="s">
        <v>29</v>
      </c>
      <c r="F3" s="12">
        <v>1.0</v>
      </c>
      <c r="G3" s="12">
        <v>1.0</v>
      </c>
      <c r="H3" s="12">
        <v>1.0</v>
      </c>
      <c r="I3" s="12">
        <v>1.0</v>
      </c>
      <c r="J3" s="12">
        <v>1.0</v>
      </c>
      <c r="K3" s="12">
        <v>1.0</v>
      </c>
      <c r="L3" s="12">
        <v>1.0</v>
      </c>
      <c r="M3" s="12">
        <v>1.0</v>
      </c>
      <c r="N3" s="12">
        <v>1.0</v>
      </c>
      <c r="O3" s="12">
        <v>1.0</v>
      </c>
      <c r="P3" s="12">
        <v>1.0</v>
      </c>
      <c r="Q3" s="12">
        <v>1.0</v>
      </c>
      <c r="R3" s="12">
        <v>1.0</v>
      </c>
      <c r="S3" s="12">
        <v>1.0</v>
      </c>
      <c r="T3" s="12">
        <v>1.0</v>
      </c>
      <c r="U3" s="12">
        <v>1.0</v>
      </c>
      <c r="V3" s="12">
        <v>15.0</v>
      </c>
      <c r="W3" s="12">
        <v>1.0</v>
      </c>
      <c r="X3" s="13">
        <v>1.0</v>
      </c>
      <c r="Y3" s="12">
        <v>0.0</v>
      </c>
      <c r="Z3" s="14" t="s">
        <v>30</v>
      </c>
      <c r="AF3" s="15"/>
    </row>
    <row r="4">
      <c r="A4" s="16" t="s">
        <v>31</v>
      </c>
      <c r="B4" s="16">
        <v>22.0</v>
      </c>
      <c r="C4" s="16" t="s">
        <v>32</v>
      </c>
      <c r="D4" s="16" t="s">
        <v>33</v>
      </c>
      <c r="E4" s="16" t="s">
        <v>29</v>
      </c>
      <c r="F4" s="16">
        <v>3.0</v>
      </c>
      <c r="G4" s="16">
        <v>5.0</v>
      </c>
      <c r="H4" s="16">
        <v>2.0</v>
      </c>
      <c r="I4" s="16">
        <v>6.0</v>
      </c>
      <c r="J4" s="16">
        <v>2.0</v>
      </c>
      <c r="K4" s="16">
        <v>3.0</v>
      </c>
      <c r="L4" s="16">
        <v>7.0</v>
      </c>
      <c r="M4" s="16">
        <v>2.0</v>
      </c>
      <c r="N4" s="16">
        <v>3.0</v>
      </c>
      <c r="O4" s="16">
        <v>2.0</v>
      </c>
      <c r="P4" s="16">
        <v>4.0</v>
      </c>
      <c r="Q4" s="16">
        <v>2.0</v>
      </c>
      <c r="R4" s="16">
        <v>3.0</v>
      </c>
      <c r="S4" s="16">
        <v>3.0</v>
      </c>
      <c r="T4" s="16">
        <v>3.0</v>
      </c>
      <c r="U4" s="16">
        <v>3.33</v>
      </c>
      <c r="V4" s="16">
        <v>15.0</v>
      </c>
      <c r="W4" s="16">
        <v>2.0</v>
      </c>
      <c r="X4" s="17">
        <v>7.0</v>
      </c>
      <c r="Y4" s="16">
        <v>1.543</v>
      </c>
      <c r="Z4" s="14" t="s">
        <v>34</v>
      </c>
      <c r="AF4" s="15"/>
    </row>
    <row r="5">
      <c r="A5" s="12" t="s">
        <v>35</v>
      </c>
      <c r="B5" s="12">
        <v>21.0</v>
      </c>
      <c r="C5" s="12" t="s">
        <v>36</v>
      </c>
      <c r="D5" s="12" t="s">
        <v>37</v>
      </c>
      <c r="E5" s="12" t="s">
        <v>38</v>
      </c>
      <c r="F5" s="12">
        <v>4.0</v>
      </c>
      <c r="G5" s="12">
        <v>3.0</v>
      </c>
      <c r="H5" s="12">
        <v>4.0</v>
      </c>
      <c r="I5" s="12">
        <v>3.0</v>
      </c>
      <c r="J5" s="12">
        <v>4.0</v>
      </c>
      <c r="K5" s="12">
        <v>2.0</v>
      </c>
      <c r="L5" s="12">
        <v>2.0</v>
      </c>
      <c r="M5" s="12">
        <v>4.0</v>
      </c>
      <c r="N5" s="12">
        <v>4.0</v>
      </c>
      <c r="O5" s="12">
        <v>4.0</v>
      </c>
      <c r="P5" s="12">
        <v>2.0</v>
      </c>
      <c r="Q5" s="12">
        <v>4.0</v>
      </c>
      <c r="R5" s="12">
        <v>6.0</v>
      </c>
      <c r="S5" s="12">
        <v>4.0</v>
      </c>
      <c r="T5" s="12">
        <v>4.0</v>
      </c>
      <c r="U5" s="12">
        <v>3.6</v>
      </c>
      <c r="V5" s="12">
        <v>15.0</v>
      </c>
      <c r="W5" s="12">
        <v>2.0</v>
      </c>
      <c r="X5" s="13">
        <v>6.0</v>
      </c>
      <c r="Y5" s="12">
        <v>1.056</v>
      </c>
      <c r="Z5" s="14" t="s">
        <v>39</v>
      </c>
      <c r="AF5" s="15"/>
    </row>
    <row r="6">
      <c r="A6" s="16" t="s">
        <v>40</v>
      </c>
      <c r="B6" s="16">
        <v>20.0</v>
      </c>
      <c r="C6" s="16" t="s">
        <v>32</v>
      </c>
      <c r="D6" s="16" t="s">
        <v>41</v>
      </c>
      <c r="E6" s="16" t="s">
        <v>29</v>
      </c>
      <c r="F6" s="16">
        <v>2.0</v>
      </c>
      <c r="G6" s="16">
        <v>2.0</v>
      </c>
      <c r="H6" s="16">
        <v>3.0</v>
      </c>
      <c r="I6" s="16">
        <v>2.0</v>
      </c>
      <c r="J6" s="16">
        <v>3.0</v>
      </c>
      <c r="K6" s="16">
        <v>6.0</v>
      </c>
      <c r="L6" s="16">
        <v>4.0</v>
      </c>
      <c r="M6" s="16">
        <v>3.0</v>
      </c>
      <c r="N6" s="16">
        <v>6.0</v>
      </c>
      <c r="O6" s="16">
        <v>5.0</v>
      </c>
      <c r="P6" s="16">
        <v>3.0</v>
      </c>
      <c r="Q6" s="16">
        <v>3.0</v>
      </c>
      <c r="R6" s="16">
        <v>2.0</v>
      </c>
      <c r="S6" s="16">
        <v>2.0</v>
      </c>
      <c r="T6" s="16">
        <v>9.0</v>
      </c>
      <c r="U6" s="16">
        <v>3.67</v>
      </c>
      <c r="V6" s="16">
        <v>15.0</v>
      </c>
      <c r="W6" s="16">
        <v>2.0</v>
      </c>
      <c r="X6" s="17">
        <v>9.0</v>
      </c>
      <c r="Y6" s="16">
        <v>2.024</v>
      </c>
      <c r="Z6" s="14" t="s">
        <v>42</v>
      </c>
      <c r="AF6" s="15"/>
    </row>
    <row r="7">
      <c r="A7" s="12" t="s">
        <v>43</v>
      </c>
      <c r="B7" s="12">
        <v>20.0</v>
      </c>
      <c r="C7" s="12" t="s">
        <v>44</v>
      </c>
      <c r="D7" s="12" t="s">
        <v>45</v>
      </c>
      <c r="E7" s="12" t="s">
        <v>38</v>
      </c>
      <c r="F7" s="12">
        <v>5.0</v>
      </c>
      <c r="G7" s="12">
        <v>4.0</v>
      </c>
      <c r="H7" s="12">
        <v>9.0</v>
      </c>
      <c r="I7" s="12">
        <v>5.0</v>
      </c>
      <c r="J7" s="12">
        <v>9.0</v>
      </c>
      <c r="K7" s="12">
        <v>5.0</v>
      </c>
      <c r="L7" s="12">
        <v>3.0</v>
      </c>
      <c r="M7" s="12">
        <v>6.0</v>
      </c>
      <c r="N7" s="12">
        <v>2.0</v>
      </c>
      <c r="O7" s="12">
        <v>6.0</v>
      </c>
      <c r="P7" s="12">
        <v>5.0</v>
      </c>
      <c r="Q7" s="12">
        <v>6.0</v>
      </c>
      <c r="R7" s="12">
        <v>7.0</v>
      </c>
      <c r="S7" s="12">
        <v>6.0</v>
      </c>
      <c r="T7" s="12">
        <v>2.0</v>
      </c>
      <c r="U7" s="12">
        <v>5.33</v>
      </c>
      <c r="V7" s="12">
        <v>15.0</v>
      </c>
      <c r="W7" s="12">
        <v>2.0</v>
      </c>
      <c r="X7" s="13">
        <v>9.0</v>
      </c>
      <c r="Y7" s="12">
        <v>2.093</v>
      </c>
      <c r="Z7" s="14" t="s">
        <v>46</v>
      </c>
      <c r="AF7" s="15"/>
    </row>
    <row r="8">
      <c r="A8" s="16" t="s">
        <v>47</v>
      </c>
      <c r="B8" s="16">
        <v>20.0</v>
      </c>
      <c r="C8" s="16" t="s">
        <v>32</v>
      </c>
      <c r="D8" s="16" t="s">
        <v>48</v>
      </c>
      <c r="E8" s="16" t="s">
        <v>29</v>
      </c>
      <c r="F8" s="16">
        <v>10.0</v>
      </c>
      <c r="G8" s="16">
        <v>8.0</v>
      </c>
      <c r="H8" s="16">
        <v>5.0</v>
      </c>
      <c r="I8" s="16">
        <v>7.0</v>
      </c>
      <c r="J8" s="16">
        <v>12.0</v>
      </c>
      <c r="K8" s="16">
        <v>11.0</v>
      </c>
      <c r="L8" s="16">
        <v>11.0</v>
      </c>
      <c r="M8" s="16">
        <v>11.0</v>
      </c>
      <c r="N8" s="16">
        <v>12.0</v>
      </c>
      <c r="O8" s="16">
        <v>11.0</v>
      </c>
      <c r="P8" s="16">
        <v>7.0</v>
      </c>
      <c r="Q8" s="18">
        <v>7.0</v>
      </c>
      <c r="R8" s="16">
        <v>4.0</v>
      </c>
      <c r="S8" s="16">
        <v>7.0</v>
      </c>
      <c r="T8" s="16">
        <v>5.0</v>
      </c>
      <c r="U8" s="16">
        <v>8.53</v>
      </c>
      <c r="V8" s="16">
        <v>15.0</v>
      </c>
      <c r="W8" s="16">
        <v>4.0</v>
      </c>
      <c r="X8" s="17">
        <v>12.0</v>
      </c>
      <c r="Y8" s="16">
        <v>2.748</v>
      </c>
      <c r="Z8" s="14" t="s">
        <v>49</v>
      </c>
      <c r="AF8" s="15"/>
    </row>
    <row r="9">
      <c r="A9" s="12" t="s">
        <v>50</v>
      </c>
      <c r="B9" s="12">
        <v>18.0</v>
      </c>
      <c r="C9" s="12" t="s">
        <v>32</v>
      </c>
      <c r="D9" s="12" t="s">
        <v>48</v>
      </c>
      <c r="E9" s="12" t="s">
        <v>29</v>
      </c>
      <c r="F9" s="12">
        <v>8.0</v>
      </c>
      <c r="G9" s="12">
        <v>6.0</v>
      </c>
      <c r="H9" s="12">
        <v>6.0</v>
      </c>
      <c r="I9" s="12">
        <v>10.0</v>
      </c>
      <c r="J9" s="12">
        <v>6.0</v>
      </c>
      <c r="K9" s="12">
        <v>18.0</v>
      </c>
      <c r="L9" s="12">
        <v>9.0</v>
      </c>
      <c r="M9" s="12">
        <v>8.0</v>
      </c>
      <c r="N9" s="12">
        <v>10.0</v>
      </c>
      <c r="O9" s="12">
        <v>21.0</v>
      </c>
      <c r="P9" s="12">
        <v>8.0</v>
      </c>
      <c r="Q9" s="12">
        <v>5.0</v>
      </c>
      <c r="R9" s="12">
        <v>5.0</v>
      </c>
      <c r="S9" s="12">
        <v>5.0</v>
      </c>
      <c r="T9" s="12">
        <v>11.0</v>
      </c>
      <c r="U9" s="12">
        <v>9.07</v>
      </c>
      <c r="V9" s="12">
        <v>15.0</v>
      </c>
      <c r="W9" s="12">
        <v>5.0</v>
      </c>
      <c r="X9" s="13">
        <v>21.0</v>
      </c>
      <c r="Y9" s="12">
        <v>4.698</v>
      </c>
      <c r="Z9" s="14" t="s">
        <v>51</v>
      </c>
      <c r="AF9" s="15"/>
    </row>
    <row r="10">
      <c r="A10" s="16" t="s">
        <v>52</v>
      </c>
      <c r="B10" s="16">
        <v>22.0</v>
      </c>
      <c r="C10" s="16" t="s">
        <v>44</v>
      </c>
      <c r="D10" s="16" t="s">
        <v>53</v>
      </c>
      <c r="E10" s="16" t="s">
        <v>29</v>
      </c>
      <c r="F10" s="16">
        <v>11.0</v>
      </c>
      <c r="G10" s="16">
        <v>13.0</v>
      </c>
      <c r="H10" s="16">
        <v>11.0</v>
      </c>
      <c r="I10" s="16">
        <v>9.0</v>
      </c>
      <c r="J10" s="16">
        <v>15.0</v>
      </c>
      <c r="K10" s="16">
        <v>12.0</v>
      </c>
      <c r="L10" s="16">
        <v>6.0</v>
      </c>
      <c r="M10" s="16">
        <v>9.0</v>
      </c>
      <c r="N10" s="16">
        <v>13.0</v>
      </c>
      <c r="O10" s="16">
        <v>3.0</v>
      </c>
      <c r="P10" s="16">
        <v>11.0</v>
      </c>
      <c r="Q10" s="16">
        <v>8.0</v>
      </c>
      <c r="R10" s="16">
        <v>18.0</v>
      </c>
      <c r="S10" s="16">
        <v>8.0</v>
      </c>
      <c r="T10" s="16">
        <v>8.0</v>
      </c>
      <c r="U10" s="16">
        <v>10.33</v>
      </c>
      <c r="V10" s="19">
        <v>15.0</v>
      </c>
      <c r="W10" s="16">
        <v>3.0</v>
      </c>
      <c r="X10" s="17">
        <v>18.0</v>
      </c>
      <c r="Y10" s="16">
        <v>3.697</v>
      </c>
      <c r="Z10" s="14" t="s">
        <v>54</v>
      </c>
      <c r="AF10" s="15"/>
    </row>
    <row r="11">
      <c r="A11" s="12" t="s">
        <v>55</v>
      </c>
      <c r="B11" s="12">
        <v>21.0</v>
      </c>
      <c r="C11" s="12" t="s">
        <v>56</v>
      </c>
      <c r="D11" s="12" t="s">
        <v>57</v>
      </c>
      <c r="E11" s="12" t="s">
        <v>29</v>
      </c>
      <c r="F11" s="12">
        <v>9.0</v>
      </c>
      <c r="G11" s="12">
        <v>15.0</v>
      </c>
      <c r="H11" s="12">
        <v>21.0</v>
      </c>
      <c r="I11" s="12">
        <v>4.0</v>
      </c>
      <c r="J11" s="12">
        <v>19.0</v>
      </c>
      <c r="K11" s="12">
        <v>4.0</v>
      </c>
      <c r="L11" s="12">
        <v>5.0</v>
      </c>
      <c r="M11" s="12">
        <v>5.0</v>
      </c>
      <c r="N11" s="12">
        <v>7.0</v>
      </c>
      <c r="O11" s="12">
        <v>13.0</v>
      </c>
      <c r="P11" s="12">
        <v>6.0</v>
      </c>
      <c r="Q11" s="20">
        <v>15.0</v>
      </c>
      <c r="R11" s="12">
        <v>24.0</v>
      </c>
      <c r="S11" s="12">
        <v>20.0</v>
      </c>
      <c r="T11" s="12">
        <v>35.0</v>
      </c>
      <c r="U11" s="12">
        <v>13.47</v>
      </c>
      <c r="V11" s="12">
        <v>15.0</v>
      </c>
      <c r="W11" s="12">
        <v>4.0</v>
      </c>
      <c r="X11" s="13">
        <v>35.0</v>
      </c>
      <c r="Y11" s="12">
        <v>9.062</v>
      </c>
      <c r="Z11" s="14" t="s">
        <v>58</v>
      </c>
      <c r="AF11" s="15"/>
    </row>
    <row r="12">
      <c r="A12" s="16" t="s">
        <v>59</v>
      </c>
      <c r="B12" s="16">
        <v>23.0</v>
      </c>
      <c r="C12" s="16" t="s">
        <v>60</v>
      </c>
      <c r="D12" s="16" t="s">
        <v>61</v>
      </c>
      <c r="E12" s="16" t="s">
        <v>29</v>
      </c>
      <c r="F12" s="16">
        <v>14.0</v>
      </c>
      <c r="G12" s="16">
        <v>21.0</v>
      </c>
      <c r="H12" s="16">
        <v>25.0</v>
      </c>
      <c r="I12" s="16">
        <v>19.0</v>
      </c>
      <c r="J12" s="16">
        <v>25.0</v>
      </c>
      <c r="K12" s="16">
        <v>8.0</v>
      </c>
      <c r="L12" s="16">
        <v>8.0</v>
      </c>
      <c r="M12" s="16">
        <v>7.0</v>
      </c>
      <c r="N12" s="16">
        <v>9.0</v>
      </c>
      <c r="O12" s="16">
        <v>15.0</v>
      </c>
      <c r="P12" s="16">
        <v>9.0</v>
      </c>
      <c r="Q12" s="16">
        <v>20.0</v>
      </c>
      <c r="R12" s="16">
        <v>23.0</v>
      </c>
      <c r="S12" s="16">
        <v>17.0</v>
      </c>
      <c r="T12" s="16">
        <v>6.0</v>
      </c>
      <c r="U12" s="16">
        <v>15.07</v>
      </c>
      <c r="V12" s="16">
        <v>15.0</v>
      </c>
      <c r="W12" s="16">
        <v>6.0</v>
      </c>
      <c r="X12" s="17">
        <v>25.0</v>
      </c>
      <c r="Y12" s="16">
        <v>6.871</v>
      </c>
      <c r="Z12" s="14" t="s">
        <v>62</v>
      </c>
      <c r="AF12" s="15"/>
    </row>
    <row r="13">
      <c r="A13" s="12" t="s">
        <v>63</v>
      </c>
      <c r="B13" s="12">
        <v>22.0</v>
      </c>
      <c r="C13" s="12" t="s">
        <v>60</v>
      </c>
      <c r="D13" s="12" t="s">
        <v>64</v>
      </c>
      <c r="E13" s="12" t="s">
        <v>29</v>
      </c>
      <c r="F13" s="12">
        <v>7.0</v>
      </c>
      <c r="G13" s="12">
        <v>19.0</v>
      </c>
      <c r="H13" s="12">
        <v>32.0</v>
      </c>
      <c r="I13" s="12">
        <v>12.0</v>
      </c>
      <c r="J13" s="12">
        <v>33.0</v>
      </c>
      <c r="K13" s="12">
        <v>7.0</v>
      </c>
      <c r="L13" s="12">
        <v>16.0</v>
      </c>
      <c r="M13" s="12">
        <v>13.0</v>
      </c>
      <c r="N13" s="12">
        <v>5.0</v>
      </c>
      <c r="O13" s="12">
        <v>7.0</v>
      </c>
      <c r="P13" s="12">
        <v>16.0</v>
      </c>
      <c r="Q13" s="12">
        <v>17.0</v>
      </c>
      <c r="R13" s="12">
        <v>25.0</v>
      </c>
      <c r="S13" s="12">
        <v>11.0</v>
      </c>
      <c r="T13" s="12">
        <v>16.0</v>
      </c>
      <c r="U13" s="12">
        <v>15.73</v>
      </c>
      <c r="V13" s="20">
        <v>15.0</v>
      </c>
      <c r="W13" s="12">
        <v>5.0</v>
      </c>
      <c r="X13" s="13">
        <v>33.0</v>
      </c>
      <c r="Y13" s="12">
        <v>8.656</v>
      </c>
      <c r="Z13" s="14" t="s">
        <v>65</v>
      </c>
      <c r="AF13" s="15"/>
    </row>
    <row r="14">
      <c r="A14" s="16" t="s">
        <v>66</v>
      </c>
      <c r="B14" s="16">
        <v>21.0</v>
      </c>
      <c r="C14" s="16" t="s">
        <v>32</v>
      </c>
      <c r="D14" s="16" t="s">
        <v>67</v>
      </c>
      <c r="E14" s="16" t="s">
        <v>38</v>
      </c>
      <c r="F14" s="16">
        <v>17.0</v>
      </c>
      <c r="G14" s="16">
        <v>17.0</v>
      </c>
      <c r="H14" s="16">
        <v>9.0</v>
      </c>
      <c r="I14" s="16">
        <v>18.0</v>
      </c>
      <c r="J14" s="16">
        <v>11.0</v>
      </c>
      <c r="K14" s="16">
        <v>17.0</v>
      </c>
      <c r="L14" s="16">
        <v>39.0</v>
      </c>
      <c r="M14" s="16">
        <v>10.0</v>
      </c>
      <c r="N14" s="16">
        <v>21.0</v>
      </c>
      <c r="O14" s="16">
        <v>19.0</v>
      </c>
      <c r="P14" s="16">
        <v>15.0</v>
      </c>
      <c r="Q14" s="19">
        <v>9.0</v>
      </c>
      <c r="R14" s="16">
        <v>13.0</v>
      </c>
      <c r="S14" s="16">
        <v>10.0</v>
      </c>
      <c r="T14" s="16">
        <v>23.0</v>
      </c>
      <c r="U14" s="16">
        <v>16.53</v>
      </c>
      <c r="V14" s="16">
        <v>15.0</v>
      </c>
      <c r="W14" s="16">
        <v>9.0</v>
      </c>
      <c r="X14" s="17">
        <v>39.0</v>
      </c>
      <c r="Y14" s="16">
        <v>7.652</v>
      </c>
      <c r="Z14" s="14" t="s">
        <v>68</v>
      </c>
      <c r="AF14" s="15"/>
    </row>
    <row r="15">
      <c r="A15" s="12" t="s">
        <v>69</v>
      </c>
      <c r="B15" s="12">
        <v>22.0</v>
      </c>
      <c r="C15" s="12" t="s">
        <v>27</v>
      </c>
      <c r="D15" s="12" t="s">
        <v>70</v>
      </c>
      <c r="E15" s="12" t="s">
        <v>38</v>
      </c>
      <c r="F15" s="12">
        <v>13.0</v>
      </c>
      <c r="G15" s="12">
        <v>20.0</v>
      </c>
      <c r="H15" s="12">
        <v>20.0</v>
      </c>
      <c r="I15" s="12">
        <v>11.0</v>
      </c>
      <c r="J15" s="12">
        <v>28.0</v>
      </c>
      <c r="K15" s="12">
        <v>21.0</v>
      </c>
      <c r="L15" s="12">
        <v>21.0</v>
      </c>
      <c r="M15" s="12">
        <v>15.0</v>
      </c>
      <c r="N15" s="12">
        <v>16.0</v>
      </c>
      <c r="O15" s="12">
        <v>8.0</v>
      </c>
      <c r="P15" s="12">
        <v>23.0</v>
      </c>
      <c r="Q15" s="12">
        <v>13.0</v>
      </c>
      <c r="R15" s="12">
        <v>26.0</v>
      </c>
      <c r="S15" s="12">
        <v>14.0</v>
      </c>
      <c r="T15" s="12">
        <v>17.0</v>
      </c>
      <c r="U15" s="12">
        <v>17.73</v>
      </c>
      <c r="V15" s="12">
        <v>15.0</v>
      </c>
      <c r="W15" s="12">
        <v>8.0</v>
      </c>
      <c r="X15" s="21">
        <v>28.0</v>
      </c>
      <c r="Y15" s="22">
        <v>5.625</v>
      </c>
      <c r="Z15" s="23"/>
      <c r="AF15" s="15"/>
    </row>
    <row r="16">
      <c r="A16" s="16" t="s">
        <v>71</v>
      </c>
      <c r="B16" s="16">
        <v>21.0</v>
      </c>
      <c r="C16" s="16" t="s">
        <v>72</v>
      </c>
      <c r="D16" s="16" t="s">
        <v>33</v>
      </c>
      <c r="E16" s="16" t="s">
        <v>29</v>
      </c>
      <c r="F16" s="16">
        <v>16.0</v>
      </c>
      <c r="G16" s="16">
        <v>16.0</v>
      </c>
      <c r="H16" s="16">
        <v>8.0</v>
      </c>
      <c r="I16" s="16">
        <v>31.0</v>
      </c>
      <c r="J16" s="16">
        <v>13.0</v>
      </c>
      <c r="K16" s="16">
        <v>16.0</v>
      </c>
      <c r="L16" s="16">
        <v>37.0</v>
      </c>
      <c r="M16" s="16">
        <v>30.0</v>
      </c>
      <c r="N16" s="16">
        <v>24.0</v>
      </c>
      <c r="O16" s="16">
        <v>12.0</v>
      </c>
      <c r="P16" s="16">
        <v>29.0</v>
      </c>
      <c r="Q16" s="16">
        <v>12.0</v>
      </c>
      <c r="R16" s="16">
        <v>11.0</v>
      </c>
      <c r="S16" s="16">
        <v>9.0</v>
      </c>
      <c r="T16" s="16">
        <v>10.0</v>
      </c>
      <c r="U16" s="16">
        <v>18.27</v>
      </c>
      <c r="V16" s="16">
        <v>15.0</v>
      </c>
      <c r="W16" s="16">
        <v>8.0</v>
      </c>
      <c r="X16" s="24">
        <v>37.0</v>
      </c>
      <c r="Y16" s="18">
        <v>9.384</v>
      </c>
      <c r="Z16" s="14" t="s">
        <v>73</v>
      </c>
      <c r="AF16" s="15"/>
    </row>
    <row r="17">
      <c r="A17" s="12" t="s">
        <v>74</v>
      </c>
      <c r="B17" s="12">
        <v>20.0</v>
      </c>
      <c r="C17" s="12" t="s">
        <v>27</v>
      </c>
      <c r="D17" s="12" t="s">
        <v>75</v>
      </c>
      <c r="E17" s="12" t="s">
        <v>29</v>
      </c>
      <c r="F17" s="12">
        <v>6.0</v>
      </c>
      <c r="G17" s="12">
        <v>9.0</v>
      </c>
      <c r="H17" s="12">
        <v>14.0</v>
      </c>
      <c r="I17" s="12">
        <v>21.0</v>
      </c>
      <c r="J17" s="12">
        <v>17.0</v>
      </c>
      <c r="K17" s="12">
        <v>9.0</v>
      </c>
      <c r="L17" s="12">
        <v>13.0</v>
      </c>
      <c r="M17" s="12">
        <v>26.0</v>
      </c>
      <c r="N17" s="12">
        <v>15.0</v>
      </c>
      <c r="O17" s="12">
        <v>20.0</v>
      </c>
      <c r="P17" s="12">
        <v>24.0</v>
      </c>
      <c r="Q17" s="12">
        <v>18.0</v>
      </c>
      <c r="R17" s="12">
        <v>10.0</v>
      </c>
      <c r="S17" s="12">
        <v>27.0</v>
      </c>
      <c r="T17" s="12">
        <v>83.0</v>
      </c>
      <c r="U17" s="12">
        <v>20.8</v>
      </c>
      <c r="V17" s="12">
        <v>15.0</v>
      </c>
      <c r="W17" s="22">
        <v>6.0</v>
      </c>
      <c r="X17" s="25">
        <v>83.0</v>
      </c>
      <c r="Y17" s="20">
        <v>18.366</v>
      </c>
      <c r="Z17" s="26" t="s">
        <v>76</v>
      </c>
      <c r="AF17" s="15"/>
    </row>
    <row r="18">
      <c r="A18" s="16" t="s">
        <v>77</v>
      </c>
      <c r="B18" s="16">
        <v>22.0</v>
      </c>
      <c r="C18" s="16" t="s">
        <v>60</v>
      </c>
      <c r="D18" s="16" t="s">
        <v>78</v>
      </c>
      <c r="E18" s="16" t="s">
        <v>29</v>
      </c>
      <c r="F18" s="16">
        <v>15.0</v>
      </c>
      <c r="G18" s="16">
        <v>7.0</v>
      </c>
      <c r="H18" s="16">
        <v>17.0</v>
      </c>
      <c r="I18" s="16">
        <v>26.0</v>
      </c>
      <c r="J18" s="16">
        <v>29.0</v>
      </c>
      <c r="K18" s="16">
        <v>19.0</v>
      </c>
      <c r="L18" s="16">
        <v>15.0</v>
      </c>
      <c r="M18" s="16">
        <v>25.0</v>
      </c>
      <c r="N18" s="16">
        <v>32.0</v>
      </c>
      <c r="O18" s="16">
        <v>16.0</v>
      </c>
      <c r="P18" s="16">
        <v>28.0</v>
      </c>
      <c r="Q18" s="16">
        <v>16.0</v>
      </c>
      <c r="R18" s="16">
        <v>14.0</v>
      </c>
      <c r="S18" s="16">
        <v>21.0</v>
      </c>
      <c r="T18" s="16">
        <v>43.0</v>
      </c>
      <c r="U18" s="16">
        <v>21.53</v>
      </c>
      <c r="V18" s="16">
        <v>15.0</v>
      </c>
      <c r="W18" s="18">
        <v>7.0</v>
      </c>
      <c r="X18" s="24">
        <v>43.0</v>
      </c>
      <c r="Y18" s="18">
        <v>9.031</v>
      </c>
      <c r="Z18" s="27" t="str">
        <f>HYPERLINK("https://www.prospects1500.com/overall-top-172-prospects-october-2019/","Prospects1500 Staff List")</f>
        <v>Prospects1500 Staff List</v>
      </c>
      <c r="AB18" s="28">
        <v>43739.0</v>
      </c>
      <c r="AF18" s="15"/>
    </row>
    <row r="19">
      <c r="A19" s="12" t="s">
        <v>79</v>
      </c>
      <c r="B19" s="12">
        <v>21.0</v>
      </c>
      <c r="C19" s="12" t="s">
        <v>60</v>
      </c>
      <c r="D19" s="12" t="s">
        <v>64</v>
      </c>
      <c r="E19" s="12" t="s">
        <v>29</v>
      </c>
      <c r="F19" s="12">
        <v>19.0</v>
      </c>
      <c r="G19" s="12">
        <v>29.0</v>
      </c>
      <c r="H19" s="12">
        <v>18.0</v>
      </c>
      <c r="I19" s="12">
        <v>47.0</v>
      </c>
      <c r="J19" s="12">
        <v>34.0</v>
      </c>
      <c r="K19" s="12">
        <v>24.0</v>
      </c>
      <c r="L19" s="12">
        <v>12.0</v>
      </c>
      <c r="M19" s="12">
        <v>17.0</v>
      </c>
      <c r="N19" s="12">
        <v>18.0</v>
      </c>
      <c r="O19" s="12">
        <v>26.0</v>
      </c>
      <c r="P19" s="12">
        <v>30.0</v>
      </c>
      <c r="Q19" s="12">
        <v>22.0</v>
      </c>
      <c r="R19" s="12">
        <v>19.0</v>
      </c>
      <c r="S19" s="12">
        <v>12.0</v>
      </c>
      <c r="T19" s="12">
        <v>12.0</v>
      </c>
      <c r="U19" s="12">
        <v>22.6</v>
      </c>
      <c r="V19" s="20">
        <v>15.0</v>
      </c>
      <c r="W19" s="20">
        <v>12.0</v>
      </c>
      <c r="X19" s="25">
        <v>47.0</v>
      </c>
      <c r="Y19" s="20">
        <v>9.53</v>
      </c>
      <c r="Z19" s="27" t="str">
        <f>HYPERLINK("https://prospects365.com/2019/10/21/ray-butlers-2019-end-of-season-top-200-prospects/","Ray Butler's Top 200 at Prospect365")</f>
        <v>Ray Butler's Top 200 at Prospect365</v>
      </c>
      <c r="AB19" s="28">
        <v>43739.0</v>
      </c>
      <c r="AF19" s="15"/>
    </row>
    <row r="20">
      <c r="A20" s="16" t="s">
        <v>80</v>
      </c>
      <c r="B20" s="16">
        <v>18.0</v>
      </c>
      <c r="C20" s="16" t="s">
        <v>27</v>
      </c>
      <c r="D20" s="16" t="s">
        <v>81</v>
      </c>
      <c r="E20" s="16" t="s">
        <v>38</v>
      </c>
      <c r="F20" s="16">
        <v>27.0</v>
      </c>
      <c r="G20" s="16">
        <v>14.0</v>
      </c>
      <c r="H20" s="16">
        <v>7.0</v>
      </c>
      <c r="I20" s="16">
        <v>14.0</v>
      </c>
      <c r="J20" s="16">
        <v>7.0</v>
      </c>
      <c r="K20" s="16">
        <v>35.0</v>
      </c>
      <c r="L20" s="16">
        <v>24.0</v>
      </c>
      <c r="M20" s="16">
        <v>19.0</v>
      </c>
      <c r="N20" s="16">
        <v>73.0</v>
      </c>
      <c r="O20" s="16">
        <v>53.0</v>
      </c>
      <c r="P20" s="16">
        <v>20.0</v>
      </c>
      <c r="Q20" s="16">
        <v>11.0</v>
      </c>
      <c r="R20" s="16">
        <v>9.0</v>
      </c>
      <c r="S20" s="16">
        <v>13.0</v>
      </c>
      <c r="T20" s="16">
        <v>28.0</v>
      </c>
      <c r="U20" s="16">
        <v>23.6</v>
      </c>
      <c r="V20" s="16">
        <v>15.0</v>
      </c>
      <c r="W20" s="18">
        <v>7.0</v>
      </c>
      <c r="X20" s="24">
        <v>73.0</v>
      </c>
      <c r="Y20" s="18">
        <v>18.361</v>
      </c>
      <c r="Z20" s="27" t="str">
        <f>HYPERLINK("https://razzball.com/top-100-prospects-for-2020-fantasy-baseball-2/","Razzball Top 100")</f>
        <v>Razzball Top 100</v>
      </c>
      <c r="AB20" s="28">
        <v>43862.0</v>
      </c>
      <c r="AF20" s="15"/>
    </row>
    <row r="21">
      <c r="A21" s="12" t="s">
        <v>82</v>
      </c>
      <c r="B21" s="12">
        <v>23.0</v>
      </c>
      <c r="C21" s="12" t="s">
        <v>83</v>
      </c>
      <c r="D21" s="12" t="s">
        <v>28</v>
      </c>
      <c r="E21" s="12" t="s">
        <v>29</v>
      </c>
      <c r="F21" s="12">
        <v>21.0</v>
      </c>
      <c r="G21" s="12">
        <v>28.0</v>
      </c>
      <c r="H21" s="12">
        <v>45.0</v>
      </c>
      <c r="I21" s="12">
        <v>28.0</v>
      </c>
      <c r="J21" s="12">
        <v>27.0</v>
      </c>
      <c r="K21" s="12">
        <v>15.0</v>
      </c>
      <c r="L21" s="12">
        <v>17.0</v>
      </c>
      <c r="M21" s="12">
        <v>14.0</v>
      </c>
      <c r="N21" s="12">
        <v>8.0</v>
      </c>
      <c r="O21" s="12">
        <v>22.0</v>
      </c>
      <c r="P21" s="12">
        <v>12.0</v>
      </c>
      <c r="Q21" s="12">
        <v>41.0</v>
      </c>
      <c r="R21" s="12">
        <v>62.0</v>
      </c>
      <c r="S21" s="12">
        <v>24.0</v>
      </c>
      <c r="T21" s="12">
        <v>7.0</v>
      </c>
      <c r="U21" s="12">
        <v>24.73</v>
      </c>
      <c r="V21" s="12">
        <v>15.0</v>
      </c>
      <c r="W21" s="20">
        <v>7.0</v>
      </c>
      <c r="X21" s="25">
        <v>62.0</v>
      </c>
      <c r="Y21" s="20">
        <v>14.974</v>
      </c>
      <c r="Z21" s="27" t="str">
        <f>HYPERLINK("http://m.mlb.com/prospects/2020?list=100","MLB Pipeline's End of Season Top 100")</f>
        <v>MLB Pipeline's End of Season Top 100</v>
      </c>
      <c r="AB21" s="28">
        <v>43831.0</v>
      </c>
      <c r="AF21" s="15"/>
    </row>
    <row r="22">
      <c r="A22" s="16" t="s">
        <v>84</v>
      </c>
      <c r="B22" s="16">
        <v>19.0</v>
      </c>
      <c r="C22" s="16" t="s">
        <v>27</v>
      </c>
      <c r="D22" s="16" t="s">
        <v>85</v>
      </c>
      <c r="E22" s="16" t="s">
        <v>29</v>
      </c>
      <c r="F22" s="16">
        <v>20.0</v>
      </c>
      <c r="G22" s="16">
        <v>35.0</v>
      </c>
      <c r="H22" s="16">
        <v>30.0</v>
      </c>
      <c r="I22" s="16">
        <v>29.0</v>
      </c>
      <c r="J22" s="16">
        <v>21.0</v>
      </c>
      <c r="K22" s="16">
        <v>10.0</v>
      </c>
      <c r="L22" s="16">
        <v>23.0</v>
      </c>
      <c r="M22" s="16">
        <v>24.0</v>
      </c>
      <c r="N22" s="16">
        <v>22.0</v>
      </c>
      <c r="O22" s="16">
        <v>32.0</v>
      </c>
      <c r="P22" s="16">
        <v>17.0</v>
      </c>
      <c r="Q22" s="16">
        <v>29.0</v>
      </c>
      <c r="R22" s="16">
        <v>16.0</v>
      </c>
      <c r="S22" s="16">
        <v>32.0</v>
      </c>
      <c r="T22" s="16">
        <v>44.0</v>
      </c>
      <c r="U22" s="16">
        <v>25.6</v>
      </c>
      <c r="V22" s="18">
        <v>15.0</v>
      </c>
      <c r="W22" s="18">
        <v>10.0</v>
      </c>
      <c r="X22" s="24">
        <v>44.0</v>
      </c>
      <c r="Y22" s="18">
        <v>8.601</v>
      </c>
      <c r="Z22" s="27" t="str">
        <f>HYPERLINK("https://blogs.fangraphs.com/2020-top-100-prospects/","Fangraphs Top 100 -Updated")</f>
        <v>Fangraphs Top 100 -Updated</v>
      </c>
      <c r="AB22" s="28">
        <v>43862.0</v>
      </c>
      <c r="AF22" s="15"/>
    </row>
    <row r="23">
      <c r="A23" s="12" t="s">
        <v>86</v>
      </c>
      <c r="B23" s="12">
        <v>19.0</v>
      </c>
      <c r="C23" s="12" t="s">
        <v>27</v>
      </c>
      <c r="D23" s="12" t="s">
        <v>45</v>
      </c>
      <c r="E23" s="12" t="s">
        <v>38</v>
      </c>
      <c r="F23" s="12">
        <v>32.0</v>
      </c>
      <c r="G23" s="12">
        <v>53.0</v>
      </c>
      <c r="H23" s="12">
        <v>13.0</v>
      </c>
      <c r="I23" s="12">
        <v>33.0</v>
      </c>
      <c r="J23" s="12">
        <v>5.0</v>
      </c>
      <c r="K23" s="12">
        <v>25.0</v>
      </c>
      <c r="L23" s="12">
        <v>22.0</v>
      </c>
      <c r="M23" s="12">
        <v>22.0</v>
      </c>
      <c r="N23" s="12">
        <v>39.0</v>
      </c>
      <c r="O23" s="12">
        <v>25.0</v>
      </c>
      <c r="P23" s="12">
        <v>21.0</v>
      </c>
      <c r="Q23" s="12">
        <v>25.0</v>
      </c>
      <c r="R23" s="12">
        <v>15.0</v>
      </c>
      <c r="S23" s="12">
        <v>22.0</v>
      </c>
      <c r="T23" s="12">
        <v>33.0</v>
      </c>
      <c r="U23" s="12">
        <v>25.67</v>
      </c>
      <c r="V23" s="12">
        <v>15.0</v>
      </c>
      <c r="W23" s="20">
        <v>5.0</v>
      </c>
      <c r="X23" s="25">
        <v>53.0</v>
      </c>
      <c r="Y23" s="20">
        <v>11.456</v>
      </c>
      <c r="Z23" s="27" t="str">
        <f>HYPERLINK("https://theathletic.com/1489574/2019/12/30/john-sickels-top-100-mlb-prospects-for-2020/","John Sickel's Top 100 List*")</f>
        <v>John Sickel's Top 100 List*</v>
      </c>
      <c r="AB23" s="28">
        <v>43800.0</v>
      </c>
      <c r="AF23" s="15"/>
    </row>
    <row r="24">
      <c r="A24" s="16" t="s">
        <v>87</v>
      </c>
      <c r="B24" s="16">
        <v>20.0</v>
      </c>
      <c r="C24" s="16" t="s">
        <v>32</v>
      </c>
      <c r="D24" s="16" t="s">
        <v>88</v>
      </c>
      <c r="E24" s="16" t="s">
        <v>38</v>
      </c>
      <c r="F24" s="16">
        <v>22.0</v>
      </c>
      <c r="G24" s="16">
        <v>11.0</v>
      </c>
      <c r="H24" s="16">
        <v>49.0</v>
      </c>
      <c r="I24" s="16">
        <v>22.0</v>
      </c>
      <c r="J24" s="16">
        <v>52.0</v>
      </c>
      <c r="K24" s="16">
        <v>13.0</v>
      </c>
      <c r="L24" s="16">
        <v>20.0</v>
      </c>
      <c r="M24" s="16">
        <v>12.0</v>
      </c>
      <c r="N24" s="16">
        <v>11.0</v>
      </c>
      <c r="O24" s="16">
        <v>24.0</v>
      </c>
      <c r="P24" s="16">
        <v>13.0</v>
      </c>
      <c r="Q24" s="16">
        <v>36.0</v>
      </c>
      <c r="R24" s="16">
        <v>40.0</v>
      </c>
      <c r="S24" s="16">
        <v>43.0</v>
      </c>
      <c r="T24" s="16">
        <v>27.0</v>
      </c>
      <c r="U24" s="16">
        <v>26.33</v>
      </c>
      <c r="V24" s="16">
        <v>15.0</v>
      </c>
      <c r="W24" s="18">
        <v>11.0</v>
      </c>
      <c r="X24" s="24">
        <v>52.0</v>
      </c>
      <c r="Y24" s="18">
        <v>14.256</v>
      </c>
      <c r="Z24" s="27" t="str">
        <f>HYPERLINK("https://www.cbssports.com/fantasy/baseball/news/2020-fantasy-baseball-draft-prep-top-100-prospect-rankings/","CBS's Top 100 (Scott White)")</f>
        <v>CBS's Top 100 (Scott White)</v>
      </c>
      <c r="AB24" s="28">
        <v>43831.0</v>
      </c>
      <c r="AF24" s="15"/>
    </row>
    <row r="25">
      <c r="A25" s="12" t="s">
        <v>89</v>
      </c>
      <c r="B25" s="12">
        <v>22.0</v>
      </c>
      <c r="C25" s="12" t="s">
        <v>60</v>
      </c>
      <c r="D25" s="12" t="s">
        <v>37</v>
      </c>
      <c r="E25" s="12" t="s">
        <v>38</v>
      </c>
      <c r="F25" s="12">
        <v>33.0</v>
      </c>
      <c r="G25" s="12">
        <v>30.0</v>
      </c>
      <c r="H25" s="12">
        <v>37.0</v>
      </c>
      <c r="I25" s="12">
        <v>8.0</v>
      </c>
      <c r="J25" s="12">
        <v>32.0</v>
      </c>
      <c r="K25" s="12">
        <v>23.0</v>
      </c>
      <c r="L25" s="12">
        <v>14.0</v>
      </c>
      <c r="M25" s="12">
        <v>20.0</v>
      </c>
      <c r="N25" s="12">
        <v>14.0</v>
      </c>
      <c r="O25" s="12">
        <v>34.0</v>
      </c>
      <c r="P25" s="12">
        <v>10.0</v>
      </c>
      <c r="Q25" s="20">
        <v>34.0</v>
      </c>
      <c r="R25" s="12">
        <v>56.0</v>
      </c>
      <c r="S25" s="12">
        <v>31.0</v>
      </c>
      <c r="T25" s="12">
        <v>26.0</v>
      </c>
      <c r="U25" s="12">
        <v>26.8</v>
      </c>
      <c r="V25" s="20">
        <v>15.0</v>
      </c>
      <c r="W25" s="20">
        <v>8.0</v>
      </c>
      <c r="X25" s="25">
        <v>56.0</v>
      </c>
      <c r="Y25" s="20">
        <v>12.474</v>
      </c>
      <c r="Z25" s="27" t="str">
        <f>HYPERLINK("https://www.imaginarybrickwall.com/top-477-prospects-rankings-for-2020-fantasy-baseball-dynasty-leagues/","Imaginary Brick Wall's Top 487")</f>
        <v>Imaginary Brick Wall's Top 487</v>
      </c>
      <c r="AB25" s="28">
        <v>43862.0</v>
      </c>
      <c r="AF25" s="15"/>
    </row>
    <row r="26">
      <c r="A26" s="16" t="s">
        <v>90</v>
      </c>
      <c r="B26" s="16">
        <v>20.0</v>
      </c>
      <c r="C26" s="16" t="s">
        <v>60</v>
      </c>
      <c r="D26" s="16" t="s">
        <v>45</v>
      </c>
      <c r="E26" s="16" t="s">
        <v>38</v>
      </c>
      <c r="F26" s="16">
        <v>31.0</v>
      </c>
      <c r="G26" s="16">
        <v>45.0</v>
      </c>
      <c r="H26" s="16">
        <v>29.0</v>
      </c>
      <c r="I26" s="16">
        <v>15.0</v>
      </c>
      <c r="J26" s="16">
        <v>36.0</v>
      </c>
      <c r="K26" s="16">
        <v>27.0</v>
      </c>
      <c r="L26" s="16">
        <v>18.0</v>
      </c>
      <c r="M26" s="16">
        <v>18.0</v>
      </c>
      <c r="N26" s="16">
        <v>29.0</v>
      </c>
      <c r="O26" s="16">
        <v>31.0</v>
      </c>
      <c r="P26" s="16">
        <v>27.0</v>
      </c>
      <c r="Q26" s="16">
        <v>21.0</v>
      </c>
      <c r="R26" s="16">
        <v>31.0</v>
      </c>
      <c r="S26" s="16">
        <v>26.0</v>
      </c>
      <c r="T26" s="16">
        <v>18.0</v>
      </c>
      <c r="U26" s="16">
        <v>26.8</v>
      </c>
      <c r="V26" s="16">
        <v>15.0</v>
      </c>
      <c r="W26" s="18">
        <v>15.0</v>
      </c>
      <c r="X26" s="24">
        <v>45.0</v>
      </c>
      <c r="Y26" s="18">
        <v>7.948</v>
      </c>
      <c r="Z26" s="27" t="str">
        <f>HYPERLINK("https://www.fantraxhq.com/top-fantasy-baseball-prospects/","Fantrax HQ")</f>
        <v>Fantrax HQ</v>
      </c>
      <c r="AB26" s="28">
        <v>43831.0</v>
      </c>
      <c r="AF26" s="15"/>
    </row>
    <row r="27">
      <c r="A27" s="12" t="s">
        <v>91</v>
      </c>
      <c r="B27" s="12">
        <v>22.0</v>
      </c>
      <c r="C27" s="12" t="s">
        <v>32</v>
      </c>
      <c r="D27" s="12" t="s">
        <v>75</v>
      </c>
      <c r="E27" s="12" t="s">
        <v>29</v>
      </c>
      <c r="F27" s="12">
        <v>12.0</v>
      </c>
      <c r="G27" s="12">
        <v>10.0</v>
      </c>
      <c r="H27" s="12">
        <v>23.0</v>
      </c>
      <c r="I27" s="12">
        <v>86.0</v>
      </c>
      <c r="J27" s="12">
        <v>23.0</v>
      </c>
      <c r="K27" s="12">
        <v>32.0</v>
      </c>
      <c r="L27" s="12">
        <v>58.0</v>
      </c>
      <c r="M27" s="12">
        <v>31.0</v>
      </c>
      <c r="N27" s="12">
        <v>25.0</v>
      </c>
      <c r="O27" s="12">
        <v>9.0</v>
      </c>
      <c r="P27" s="12">
        <v>18.0</v>
      </c>
      <c r="Q27" s="12">
        <v>28.0</v>
      </c>
      <c r="R27" s="12">
        <v>21.0</v>
      </c>
      <c r="S27" s="12">
        <v>16.0</v>
      </c>
      <c r="T27" s="12">
        <v>14.0</v>
      </c>
      <c r="U27" s="12">
        <v>27.07</v>
      </c>
      <c r="V27" s="20">
        <v>15.0</v>
      </c>
      <c r="W27" s="20">
        <v>9.0</v>
      </c>
      <c r="X27" s="25">
        <v>86.0</v>
      </c>
      <c r="Y27" s="20">
        <v>20.292</v>
      </c>
      <c r="Z27" s="27" t="str">
        <f>HYPERLINK("https://www.baseballamerica.com/rankings/2020-top-100-prospects/","Baseball America*")</f>
        <v>Baseball America*</v>
      </c>
      <c r="AB27" s="28">
        <v>43831.0</v>
      </c>
      <c r="AF27" s="15"/>
    </row>
    <row r="28">
      <c r="A28" s="16" t="s">
        <v>92</v>
      </c>
      <c r="B28" s="16">
        <v>23.0</v>
      </c>
      <c r="C28" s="16" t="s">
        <v>93</v>
      </c>
      <c r="D28" s="16" t="s">
        <v>94</v>
      </c>
      <c r="E28" s="16" t="s">
        <v>38</v>
      </c>
      <c r="F28" s="16">
        <v>24.0</v>
      </c>
      <c r="G28" s="16">
        <v>34.0</v>
      </c>
      <c r="H28" s="16">
        <v>16.0</v>
      </c>
      <c r="I28" s="16">
        <v>40.0</v>
      </c>
      <c r="J28" s="16">
        <v>24.0</v>
      </c>
      <c r="K28" s="16">
        <v>30.0</v>
      </c>
      <c r="L28" s="16">
        <v>56.0</v>
      </c>
      <c r="M28" s="16">
        <v>28.0</v>
      </c>
      <c r="N28" s="16">
        <v>19.0</v>
      </c>
      <c r="O28" s="16">
        <v>10.0</v>
      </c>
      <c r="P28" s="16">
        <v>38.0</v>
      </c>
      <c r="Q28" s="16">
        <v>26.0</v>
      </c>
      <c r="R28" s="16">
        <v>29.0</v>
      </c>
      <c r="S28" s="16">
        <v>23.0</v>
      </c>
      <c r="T28" s="16">
        <v>15.0</v>
      </c>
      <c r="U28" s="16">
        <v>27.47</v>
      </c>
      <c r="V28" s="16">
        <v>15.0</v>
      </c>
      <c r="W28" s="16">
        <v>10.0</v>
      </c>
      <c r="X28" s="24">
        <v>56.0</v>
      </c>
      <c r="Y28" s="18">
        <v>11.476</v>
      </c>
      <c r="Z28" s="27" t="str">
        <f>HYPERLINK("https://www.baseballprospectus.com/prospects/article/56649/2020-prospects-the-top-101-wander-franco-jo-adell-gavin-lux/","Baseball Prospectus")</f>
        <v>Baseball Prospectus</v>
      </c>
      <c r="AB28" s="28">
        <v>43832.0</v>
      </c>
      <c r="AF28" s="15"/>
    </row>
    <row r="29">
      <c r="A29" s="12" t="s">
        <v>95</v>
      </c>
      <c r="B29" s="12">
        <v>23.0</v>
      </c>
      <c r="C29" s="12" t="s">
        <v>60</v>
      </c>
      <c r="D29" s="12" t="s">
        <v>33</v>
      </c>
      <c r="E29" s="12" t="s">
        <v>29</v>
      </c>
      <c r="F29" s="12">
        <v>25.0</v>
      </c>
      <c r="G29" s="12">
        <v>27.0</v>
      </c>
      <c r="H29" s="12">
        <v>22.0</v>
      </c>
      <c r="I29" s="12">
        <v>20.0</v>
      </c>
      <c r="J29" s="12">
        <v>47.0</v>
      </c>
      <c r="K29" s="12">
        <v>20.0</v>
      </c>
      <c r="L29" s="12">
        <v>19.0</v>
      </c>
      <c r="M29" s="12">
        <v>33.0</v>
      </c>
      <c r="N29" s="12">
        <v>34.0</v>
      </c>
      <c r="O29" s="12">
        <v>14.0</v>
      </c>
      <c r="P29" s="12">
        <v>33.0</v>
      </c>
      <c r="Q29" s="12">
        <v>30.0</v>
      </c>
      <c r="R29" s="12">
        <v>33.0</v>
      </c>
      <c r="S29" s="12">
        <v>25.0</v>
      </c>
      <c r="T29" s="12">
        <v>31.0</v>
      </c>
      <c r="U29" s="12">
        <v>27.53</v>
      </c>
      <c r="V29" s="12">
        <v>15.0</v>
      </c>
      <c r="W29" s="12">
        <v>14.0</v>
      </c>
      <c r="X29" s="13">
        <v>47.0</v>
      </c>
      <c r="Y29" s="12">
        <v>8.202</v>
      </c>
      <c r="Z29" s="27" t="str">
        <f>HYPERLINK("https://www.rotoballer.com/top-250-prospects-for-2020-dynasty-leagues/711360","Rotoballer")</f>
        <v>Rotoballer</v>
      </c>
      <c r="AB29" s="28">
        <v>43833.0</v>
      </c>
      <c r="AF29" s="15"/>
    </row>
    <row r="30">
      <c r="A30" s="16" t="s">
        <v>96</v>
      </c>
      <c r="B30" s="16">
        <v>24.0</v>
      </c>
      <c r="C30" s="16" t="s">
        <v>44</v>
      </c>
      <c r="D30" s="16" t="s">
        <v>53</v>
      </c>
      <c r="E30" s="16" t="s">
        <v>29</v>
      </c>
      <c r="F30" s="16">
        <v>34.0</v>
      </c>
      <c r="G30" s="16">
        <v>36.0</v>
      </c>
      <c r="H30" s="16">
        <v>27.0</v>
      </c>
      <c r="I30" s="16">
        <v>17.0</v>
      </c>
      <c r="J30" s="16">
        <v>31.0</v>
      </c>
      <c r="K30" s="16">
        <v>60.0</v>
      </c>
      <c r="L30" s="16">
        <v>25.0</v>
      </c>
      <c r="M30" s="16">
        <v>21.0</v>
      </c>
      <c r="N30" s="16">
        <v>27.0</v>
      </c>
      <c r="O30" s="16">
        <v>23.0</v>
      </c>
      <c r="P30" s="16">
        <v>34.0</v>
      </c>
      <c r="Q30" s="16">
        <v>31.0</v>
      </c>
      <c r="R30" s="16">
        <v>59.0</v>
      </c>
      <c r="S30" s="16">
        <v>30.0</v>
      </c>
      <c r="T30" s="16">
        <v>22.0</v>
      </c>
      <c r="U30" s="16">
        <v>31.8</v>
      </c>
      <c r="V30" s="16">
        <v>15.0</v>
      </c>
      <c r="W30" s="16">
        <v>17.0</v>
      </c>
      <c r="X30" s="17">
        <v>60.0</v>
      </c>
      <c r="Y30" s="16">
        <v>12.445</v>
      </c>
      <c r="Z30" s="27" t="str">
        <f>HYPERLINK("https://prospect361.com/2020/01/28/2020-top-100-prospects/","Prospect361")</f>
        <v>Prospect361</v>
      </c>
      <c r="AB30" s="28">
        <v>43862.0</v>
      </c>
      <c r="AF30" s="15"/>
    </row>
    <row r="31">
      <c r="A31" s="12" t="s">
        <v>97</v>
      </c>
      <c r="B31" s="12">
        <v>20.0</v>
      </c>
      <c r="C31" s="12" t="s">
        <v>32</v>
      </c>
      <c r="D31" s="12" t="s">
        <v>88</v>
      </c>
      <c r="E31" s="12" t="s">
        <v>38</v>
      </c>
      <c r="F31" s="12">
        <v>18.0</v>
      </c>
      <c r="G31" s="12">
        <v>23.0</v>
      </c>
      <c r="H31" s="12">
        <v>26.0</v>
      </c>
      <c r="I31" s="12">
        <v>42.0</v>
      </c>
      <c r="J31" s="12">
        <v>51.0</v>
      </c>
      <c r="K31" s="12">
        <v>26.0</v>
      </c>
      <c r="L31" s="12">
        <v>43.0</v>
      </c>
      <c r="M31" s="12">
        <v>36.0</v>
      </c>
      <c r="N31" s="12">
        <v>30.0</v>
      </c>
      <c r="O31" s="12">
        <v>38.0</v>
      </c>
      <c r="P31" s="12">
        <v>40.0</v>
      </c>
      <c r="Q31" s="12">
        <v>27.0</v>
      </c>
      <c r="R31" s="12">
        <v>22.0</v>
      </c>
      <c r="S31" s="12">
        <v>28.0</v>
      </c>
      <c r="T31" s="12">
        <v>32.0</v>
      </c>
      <c r="U31" s="12">
        <v>32.13</v>
      </c>
      <c r="V31" s="12">
        <v>15.0</v>
      </c>
      <c r="W31" s="12">
        <v>18.0</v>
      </c>
      <c r="X31" s="13">
        <v>51.0</v>
      </c>
      <c r="Y31" s="12">
        <v>9.226</v>
      </c>
      <c r="Z31" s="27" t="str">
        <f>HYPERLINK("https://www.pitcherlist.com/the-top-100-prospects-for-2020-dynasty-fantasy-leagues/","PitcherList")</f>
        <v>PitcherList</v>
      </c>
      <c r="AB31" s="28">
        <v>43862.0</v>
      </c>
      <c r="AF31" s="15"/>
    </row>
    <row r="32">
      <c r="A32" s="16" t="s">
        <v>98</v>
      </c>
      <c r="B32" s="16">
        <v>16.0</v>
      </c>
      <c r="C32" s="16" t="s">
        <v>32</v>
      </c>
      <c r="D32" s="16" t="s">
        <v>99</v>
      </c>
      <c r="E32" s="16" t="s">
        <v>29</v>
      </c>
      <c r="F32" s="16">
        <v>47.0</v>
      </c>
      <c r="G32" s="16">
        <v>38.0</v>
      </c>
      <c r="H32" s="16">
        <v>15.0</v>
      </c>
      <c r="I32" s="16">
        <v>46.0</v>
      </c>
      <c r="J32" s="16">
        <v>8.0</v>
      </c>
      <c r="K32" s="16">
        <v>54.0</v>
      </c>
      <c r="L32" s="16">
        <v>49.0</v>
      </c>
      <c r="M32" s="16">
        <v>38.0</v>
      </c>
      <c r="N32" s="16"/>
      <c r="O32" s="16">
        <v>52.0</v>
      </c>
      <c r="P32" s="16">
        <v>36.0</v>
      </c>
      <c r="Q32" s="18">
        <v>10.0</v>
      </c>
      <c r="R32" s="16">
        <v>12.0</v>
      </c>
      <c r="S32" s="16">
        <v>15.0</v>
      </c>
      <c r="T32" s="16">
        <v>37.0</v>
      </c>
      <c r="U32" s="16">
        <v>32.64</v>
      </c>
      <c r="V32" s="16">
        <v>14.0</v>
      </c>
      <c r="W32" s="16">
        <v>8.0</v>
      </c>
      <c r="X32" s="17">
        <v>54.0</v>
      </c>
      <c r="Y32" s="16">
        <v>16.96</v>
      </c>
      <c r="Z32" s="27" t="str">
        <f>HYPERLINK("https://www.prospectslive.com/lists/2020/2/10/top-100-fantasy-prospects-for-2020","ProspectsLive")</f>
        <v>ProspectsLive</v>
      </c>
      <c r="AB32" s="28">
        <v>43862.0</v>
      </c>
      <c r="AD32" s="29"/>
      <c r="AE32" s="29"/>
      <c r="AF32" s="30"/>
    </row>
    <row r="33">
      <c r="A33" s="12" t="s">
        <v>100</v>
      </c>
      <c r="B33" s="12">
        <v>23.0</v>
      </c>
      <c r="C33" s="12" t="s">
        <v>36</v>
      </c>
      <c r="D33" s="12" t="s">
        <v>101</v>
      </c>
      <c r="E33" s="12" t="s">
        <v>38</v>
      </c>
      <c r="F33" s="12">
        <v>30.0</v>
      </c>
      <c r="G33" s="12">
        <v>47.0</v>
      </c>
      <c r="H33" s="12">
        <v>38.0</v>
      </c>
      <c r="I33" s="12">
        <v>56.0</v>
      </c>
      <c r="J33" s="12">
        <v>65.0</v>
      </c>
      <c r="K33" s="12">
        <v>29.0</v>
      </c>
      <c r="L33" s="12">
        <v>31.0</v>
      </c>
      <c r="M33" s="12">
        <v>27.0</v>
      </c>
      <c r="N33" s="12">
        <v>17.0</v>
      </c>
      <c r="O33" s="12">
        <v>17.0</v>
      </c>
      <c r="P33" s="12">
        <v>22.0</v>
      </c>
      <c r="Q33" s="12">
        <v>14.0</v>
      </c>
      <c r="R33" s="12">
        <v>43.0</v>
      </c>
      <c r="S33" s="12">
        <v>35.0</v>
      </c>
      <c r="T33" s="12">
        <v>20.0</v>
      </c>
      <c r="U33" s="12">
        <v>32.73</v>
      </c>
      <c r="V33" s="12">
        <v>15.0</v>
      </c>
      <c r="W33" s="12">
        <v>14.0</v>
      </c>
      <c r="X33" s="13">
        <v>65.0</v>
      </c>
      <c r="Y33" s="12">
        <v>14.892</v>
      </c>
      <c r="Z33" s="14" t="s">
        <v>102</v>
      </c>
    </row>
    <row r="34">
      <c r="A34" s="16" t="s">
        <v>103</v>
      </c>
      <c r="B34" s="16">
        <v>18.0</v>
      </c>
      <c r="C34" s="16" t="s">
        <v>32</v>
      </c>
      <c r="D34" s="16" t="s">
        <v>104</v>
      </c>
      <c r="E34" s="16" t="s">
        <v>38</v>
      </c>
      <c r="F34" s="16">
        <v>35.0</v>
      </c>
      <c r="G34" s="16">
        <v>12.0</v>
      </c>
      <c r="H34" s="16">
        <v>12.0</v>
      </c>
      <c r="I34" s="16">
        <v>16.0</v>
      </c>
      <c r="J34" s="16">
        <v>14.0</v>
      </c>
      <c r="K34" s="16">
        <v>43.0</v>
      </c>
      <c r="L34" s="16">
        <v>28.0</v>
      </c>
      <c r="M34" s="16">
        <v>74.0</v>
      </c>
      <c r="N34" s="16"/>
      <c r="O34" s="16">
        <v>54.0</v>
      </c>
      <c r="P34" s="16">
        <v>87.0</v>
      </c>
      <c r="Q34" s="18">
        <v>19.0</v>
      </c>
      <c r="R34" s="16">
        <v>8.0</v>
      </c>
      <c r="S34" s="16">
        <v>19.0</v>
      </c>
      <c r="T34" s="16">
        <v>52.0</v>
      </c>
      <c r="U34" s="16">
        <v>33.79</v>
      </c>
      <c r="V34" s="16">
        <v>14.0</v>
      </c>
      <c r="W34" s="16">
        <v>8.0</v>
      </c>
      <c r="X34" s="17">
        <v>87.0</v>
      </c>
      <c r="Y34" s="16">
        <v>24.913</v>
      </c>
    </row>
    <row r="35">
      <c r="A35" s="12" t="s">
        <v>105</v>
      </c>
      <c r="B35" s="12">
        <v>22.0</v>
      </c>
      <c r="C35" s="12" t="s">
        <v>56</v>
      </c>
      <c r="D35" s="12" t="s">
        <v>81</v>
      </c>
      <c r="E35" s="12" t="s">
        <v>38</v>
      </c>
      <c r="F35" s="12">
        <v>23.0</v>
      </c>
      <c r="G35" s="12">
        <v>81.0</v>
      </c>
      <c r="H35" s="12">
        <v>86.0</v>
      </c>
      <c r="I35" s="12">
        <v>25.0</v>
      </c>
      <c r="J35" s="12">
        <v>48.0</v>
      </c>
      <c r="K35" s="12">
        <v>14.0</v>
      </c>
      <c r="L35" s="12">
        <v>10.0</v>
      </c>
      <c r="M35" s="12">
        <v>32.0</v>
      </c>
      <c r="N35" s="12">
        <v>23.0</v>
      </c>
      <c r="O35" s="12">
        <v>18.0</v>
      </c>
      <c r="P35" s="12">
        <v>14.0</v>
      </c>
      <c r="Q35" s="12">
        <v>60.0</v>
      </c>
      <c r="R35" s="12">
        <v>34.0</v>
      </c>
      <c r="S35" s="12">
        <v>33.0</v>
      </c>
      <c r="T35" s="12">
        <v>34.0</v>
      </c>
      <c r="U35" s="12">
        <v>35.67</v>
      </c>
      <c r="V35" s="20">
        <v>15.0</v>
      </c>
      <c r="W35" s="12">
        <v>10.0</v>
      </c>
      <c r="X35" s="13">
        <v>86.0</v>
      </c>
      <c r="Y35" s="12">
        <v>23.457</v>
      </c>
    </row>
    <row r="36">
      <c r="A36" s="16" t="s">
        <v>106</v>
      </c>
      <c r="B36" s="16">
        <v>23.0</v>
      </c>
      <c r="C36" s="16" t="s">
        <v>60</v>
      </c>
      <c r="D36" s="16" t="s">
        <v>94</v>
      </c>
      <c r="E36" s="16" t="s">
        <v>38</v>
      </c>
      <c r="F36" s="16">
        <v>55.0</v>
      </c>
      <c r="G36" s="16">
        <v>41.0</v>
      </c>
      <c r="H36" s="16">
        <v>28.0</v>
      </c>
      <c r="I36" s="16">
        <v>36.0</v>
      </c>
      <c r="J36" s="16">
        <v>26.0</v>
      </c>
      <c r="K36" s="16">
        <v>34.0</v>
      </c>
      <c r="L36" s="16">
        <v>26.0</v>
      </c>
      <c r="M36" s="16">
        <v>23.0</v>
      </c>
      <c r="N36" s="16">
        <v>51.0</v>
      </c>
      <c r="O36" s="16">
        <v>46.0</v>
      </c>
      <c r="P36" s="16">
        <v>31.0</v>
      </c>
      <c r="Q36" s="16">
        <v>33.0</v>
      </c>
      <c r="R36" s="16">
        <v>36.0</v>
      </c>
      <c r="S36" s="16">
        <v>34.0</v>
      </c>
      <c r="T36" s="16">
        <v>41.0</v>
      </c>
      <c r="U36" s="16">
        <v>36.07</v>
      </c>
      <c r="V36" s="16">
        <v>15.0</v>
      </c>
      <c r="W36" s="16">
        <v>23.0</v>
      </c>
      <c r="X36" s="17">
        <v>55.0</v>
      </c>
      <c r="Y36" s="16">
        <v>9.3</v>
      </c>
    </row>
    <row r="37">
      <c r="A37" s="12" t="s">
        <v>107</v>
      </c>
      <c r="B37" s="12">
        <v>21.0</v>
      </c>
      <c r="C37" s="12" t="s">
        <v>108</v>
      </c>
      <c r="D37" s="12" t="s">
        <v>28</v>
      </c>
      <c r="E37" s="12" t="s">
        <v>29</v>
      </c>
      <c r="F37" s="12">
        <v>26.0</v>
      </c>
      <c r="G37" s="12">
        <v>26.0</v>
      </c>
      <c r="H37" s="12">
        <v>19.0</v>
      </c>
      <c r="I37" s="12">
        <v>73.0</v>
      </c>
      <c r="J37" s="12">
        <v>10.0</v>
      </c>
      <c r="K37" s="12">
        <v>45.0</v>
      </c>
      <c r="L37" s="12">
        <v>27.0</v>
      </c>
      <c r="M37" s="12">
        <v>51.0</v>
      </c>
      <c r="N37" s="12">
        <v>55.0</v>
      </c>
      <c r="O37" s="12">
        <v>61.0</v>
      </c>
      <c r="P37" s="12">
        <v>37.0</v>
      </c>
      <c r="Q37" s="12">
        <v>32.0</v>
      </c>
      <c r="R37" s="12">
        <v>17.0</v>
      </c>
      <c r="S37" s="12">
        <v>18.0</v>
      </c>
      <c r="T37" s="12">
        <v>47.0</v>
      </c>
      <c r="U37" s="12">
        <v>36.27</v>
      </c>
      <c r="V37" s="12">
        <v>15.0</v>
      </c>
      <c r="W37" s="12">
        <v>10.0</v>
      </c>
      <c r="X37" s="13">
        <v>73.0</v>
      </c>
      <c r="Y37" s="12">
        <v>18.379</v>
      </c>
    </row>
    <row r="38">
      <c r="A38" s="16" t="s">
        <v>109</v>
      </c>
      <c r="B38" s="16">
        <v>21.0</v>
      </c>
      <c r="C38" s="16" t="s">
        <v>60</v>
      </c>
      <c r="D38" s="16" t="s">
        <v>110</v>
      </c>
      <c r="E38" s="16" t="s">
        <v>38</v>
      </c>
      <c r="F38" s="16">
        <v>28.0</v>
      </c>
      <c r="G38" s="16">
        <v>40.0</v>
      </c>
      <c r="H38" s="16">
        <v>54.0</v>
      </c>
      <c r="I38" s="16">
        <v>27.0</v>
      </c>
      <c r="J38" s="16">
        <v>75.0</v>
      </c>
      <c r="K38" s="16">
        <v>22.0</v>
      </c>
      <c r="L38" s="16">
        <v>48.0</v>
      </c>
      <c r="M38" s="16">
        <v>16.0</v>
      </c>
      <c r="N38" s="16">
        <v>20.0</v>
      </c>
      <c r="O38" s="16">
        <v>29.0</v>
      </c>
      <c r="P38" s="16">
        <v>32.0</v>
      </c>
      <c r="Q38" s="16">
        <v>35.0</v>
      </c>
      <c r="R38" s="16">
        <v>66.0</v>
      </c>
      <c r="S38" s="16">
        <v>41.0</v>
      </c>
      <c r="T38" s="16">
        <v>25.0</v>
      </c>
      <c r="U38" s="16">
        <v>37.2</v>
      </c>
      <c r="V38" s="16">
        <v>15.0</v>
      </c>
      <c r="W38" s="16">
        <v>16.0</v>
      </c>
      <c r="X38" s="17">
        <v>75.0</v>
      </c>
      <c r="Y38" s="16">
        <v>17.097</v>
      </c>
    </row>
    <row r="39">
      <c r="A39" s="12" t="s">
        <v>111</v>
      </c>
      <c r="B39" s="12">
        <v>22.0</v>
      </c>
      <c r="C39" s="12" t="s">
        <v>112</v>
      </c>
      <c r="D39" s="12" t="s">
        <v>33</v>
      </c>
      <c r="E39" s="12" t="s">
        <v>29</v>
      </c>
      <c r="F39" s="12">
        <v>39.0</v>
      </c>
      <c r="G39" s="12">
        <v>85.0</v>
      </c>
      <c r="H39" s="12">
        <v>52.0</v>
      </c>
      <c r="I39" s="12">
        <v>13.0</v>
      </c>
      <c r="J39" s="12">
        <v>35.0</v>
      </c>
      <c r="K39" s="12">
        <v>40.0</v>
      </c>
      <c r="L39" s="12">
        <v>41.0</v>
      </c>
      <c r="M39" s="12">
        <v>48.0</v>
      </c>
      <c r="N39" s="12">
        <v>47.0</v>
      </c>
      <c r="O39" s="12">
        <v>42.0</v>
      </c>
      <c r="P39" s="12">
        <v>45.0</v>
      </c>
      <c r="Q39" s="12">
        <v>46.0</v>
      </c>
      <c r="R39" s="12">
        <v>52.0</v>
      </c>
      <c r="S39" s="12">
        <v>29.0</v>
      </c>
      <c r="T39" s="12">
        <v>19.0</v>
      </c>
      <c r="U39" s="12">
        <v>42.2</v>
      </c>
      <c r="V39" s="12">
        <v>15.0</v>
      </c>
      <c r="W39" s="12">
        <v>13.0</v>
      </c>
      <c r="X39" s="13">
        <v>85.0</v>
      </c>
      <c r="Y39" s="12">
        <v>16.337</v>
      </c>
    </row>
    <row r="40">
      <c r="A40" s="16" t="s">
        <v>113</v>
      </c>
      <c r="B40" s="16">
        <v>19.0</v>
      </c>
      <c r="C40" s="16" t="s">
        <v>32</v>
      </c>
      <c r="D40" s="16" t="s">
        <v>64</v>
      </c>
      <c r="E40" s="16" t="s">
        <v>29</v>
      </c>
      <c r="F40" s="16">
        <v>40.0</v>
      </c>
      <c r="G40" s="16">
        <v>58.0</v>
      </c>
      <c r="H40" s="16">
        <v>41.0</v>
      </c>
      <c r="I40" s="16">
        <v>49.0</v>
      </c>
      <c r="J40" s="16">
        <v>70.0</v>
      </c>
      <c r="K40" s="16">
        <v>31.0</v>
      </c>
      <c r="L40" s="16">
        <v>52.0</v>
      </c>
      <c r="M40" s="16">
        <v>49.0</v>
      </c>
      <c r="N40" s="16">
        <v>40.0</v>
      </c>
      <c r="O40" s="16">
        <v>39.0</v>
      </c>
      <c r="P40" s="16">
        <v>47.0</v>
      </c>
      <c r="Q40" s="16">
        <v>55.0</v>
      </c>
      <c r="R40" s="16">
        <v>35.0</v>
      </c>
      <c r="S40" s="16">
        <v>36.0</v>
      </c>
      <c r="T40" s="16">
        <v>13.0</v>
      </c>
      <c r="U40" s="16">
        <v>43.67</v>
      </c>
      <c r="V40" s="16">
        <v>15.0</v>
      </c>
      <c r="W40" s="16">
        <v>13.0</v>
      </c>
      <c r="X40" s="17">
        <v>70.0</v>
      </c>
      <c r="Y40" s="16">
        <v>13.243</v>
      </c>
    </row>
    <row r="41">
      <c r="A41" s="12" t="s">
        <v>114</v>
      </c>
      <c r="B41" s="12">
        <v>21.0</v>
      </c>
      <c r="C41" s="12" t="s">
        <v>93</v>
      </c>
      <c r="D41" s="12" t="s">
        <v>115</v>
      </c>
      <c r="E41" s="12" t="s">
        <v>29</v>
      </c>
      <c r="F41" s="12">
        <v>43.0</v>
      </c>
      <c r="G41" s="12">
        <v>32.0</v>
      </c>
      <c r="H41" s="12">
        <v>40.0</v>
      </c>
      <c r="I41" s="12">
        <v>66.0</v>
      </c>
      <c r="J41" s="12"/>
      <c r="K41" s="12">
        <v>42.0</v>
      </c>
      <c r="L41" s="12">
        <v>54.0</v>
      </c>
      <c r="M41" s="12">
        <v>50.0</v>
      </c>
      <c r="N41" s="12">
        <v>48.0</v>
      </c>
      <c r="O41" s="12">
        <v>28.0</v>
      </c>
      <c r="P41" s="12">
        <v>54.0</v>
      </c>
      <c r="Q41" s="12">
        <v>57.0</v>
      </c>
      <c r="R41" s="12">
        <v>41.0</v>
      </c>
      <c r="S41" s="12">
        <v>37.0</v>
      </c>
      <c r="T41" s="12">
        <v>29.0</v>
      </c>
      <c r="U41" s="12">
        <v>44.36</v>
      </c>
      <c r="V41" s="12">
        <v>14.0</v>
      </c>
      <c r="W41" s="12">
        <v>28.0</v>
      </c>
      <c r="X41" s="13">
        <v>66.0</v>
      </c>
      <c r="Y41" s="12">
        <v>11.119</v>
      </c>
    </row>
    <row r="42">
      <c r="A42" s="16" t="s">
        <v>116</v>
      </c>
      <c r="B42" s="16">
        <v>21.0</v>
      </c>
      <c r="C42" s="16" t="s">
        <v>60</v>
      </c>
      <c r="D42" s="16" t="s">
        <v>88</v>
      </c>
      <c r="E42" s="16" t="s">
        <v>38</v>
      </c>
      <c r="F42" s="16">
        <v>36.0</v>
      </c>
      <c r="G42" s="16">
        <v>50.0</v>
      </c>
      <c r="H42" s="16"/>
      <c r="I42" s="16">
        <v>38.0</v>
      </c>
      <c r="J42" s="16">
        <v>94.0</v>
      </c>
      <c r="K42" s="16">
        <v>37.0</v>
      </c>
      <c r="L42" s="16">
        <v>44.0</v>
      </c>
      <c r="M42" s="16">
        <v>44.0</v>
      </c>
      <c r="N42" s="16">
        <v>26.0</v>
      </c>
      <c r="O42" s="16">
        <v>27.0</v>
      </c>
      <c r="P42" s="16">
        <v>60.0</v>
      </c>
      <c r="Q42" s="16">
        <v>42.0</v>
      </c>
      <c r="R42" s="16">
        <v>69.0</v>
      </c>
      <c r="S42" s="16">
        <v>48.0</v>
      </c>
      <c r="T42" s="16">
        <v>30.0</v>
      </c>
      <c r="U42" s="16">
        <v>46.07</v>
      </c>
      <c r="V42" s="16">
        <v>14.0</v>
      </c>
      <c r="W42" s="16">
        <v>26.0</v>
      </c>
      <c r="X42" s="17">
        <v>94.0</v>
      </c>
      <c r="Y42" s="16">
        <v>18.261</v>
      </c>
    </row>
    <row r="43">
      <c r="A43" s="12" t="s">
        <v>117</v>
      </c>
      <c r="B43" s="12">
        <v>22.0</v>
      </c>
      <c r="C43" s="12" t="s">
        <v>32</v>
      </c>
      <c r="D43" s="12" t="s">
        <v>110</v>
      </c>
      <c r="E43" s="12" t="s">
        <v>38</v>
      </c>
      <c r="F43" s="12">
        <v>41.0</v>
      </c>
      <c r="G43" s="12">
        <v>52.0</v>
      </c>
      <c r="H43" s="12">
        <v>35.0</v>
      </c>
      <c r="I43" s="12">
        <v>35.0</v>
      </c>
      <c r="J43" s="12">
        <v>76.0</v>
      </c>
      <c r="K43" s="12">
        <v>28.0</v>
      </c>
      <c r="L43" s="12">
        <v>51.0</v>
      </c>
      <c r="M43" s="12">
        <v>46.0</v>
      </c>
      <c r="N43" s="12">
        <v>33.0</v>
      </c>
      <c r="O43" s="12">
        <v>33.0</v>
      </c>
      <c r="P43" s="12">
        <v>96.0</v>
      </c>
      <c r="Q43" s="20">
        <v>48.0</v>
      </c>
      <c r="R43" s="12">
        <v>53.0</v>
      </c>
      <c r="S43" s="12">
        <v>47.0</v>
      </c>
      <c r="T43" s="12">
        <v>21.0</v>
      </c>
      <c r="U43" s="12">
        <v>46.33</v>
      </c>
      <c r="V43" s="20">
        <v>15.0</v>
      </c>
      <c r="W43" s="12">
        <v>21.0</v>
      </c>
      <c r="X43" s="13">
        <v>96.0</v>
      </c>
      <c r="Y43" s="12">
        <v>19.025</v>
      </c>
    </row>
    <row r="44">
      <c r="A44" s="16" t="s">
        <v>118</v>
      </c>
      <c r="B44" s="16">
        <v>19.0</v>
      </c>
      <c r="C44" s="16" t="s">
        <v>93</v>
      </c>
      <c r="D44" s="16" t="s">
        <v>67</v>
      </c>
      <c r="E44" s="16" t="s">
        <v>38</v>
      </c>
      <c r="F44" s="16">
        <v>37.0</v>
      </c>
      <c r="G44" s="16">
        <v>48.0</v>
      </c>
      <c r="H44" s="16">
        <v>50.0</v>
      </c>
      <c r="I44" s="16">
        <v>23.0</v>
      </c>
      <c r="J44" s="16">
        <v>71.0</v>
      </c>
      <c r="K44" s="16">
        <v>47.0</v>
      </c>
      <c r="L44" s="16">
        <v>38.0</v>
      </c>
      <c r="M44" s="16">
        <v>55.0</v>
      </c>
      <c r="N44" s="16">
        <v>53.0</v>
      </c>
      <c r="O44" s="16">
        <v>35.0</v>
      </c>
      <c r="P44" s="16">
        <v>63.0</v>
      </c>
      <c r="Q44" s="16">
        <v>50.0</v>
      </c>
      <c r="R44" s="16">
        <v>30.0</v>
      </c>
      <c r="S44" s="16">
        <v>39.0</v>
      </c>
      <c r="T44" s="16">
        <v>67.0</v>
      </c>
      <c r="U44" s="16">
        <v>47.07</v>
      </c>
      <c r="V44" s="16">
        <v>15.0</v>
      </c>
      <c r="W44" s="16">
        <v>23.0</v>
      </c>
      <c r="X44" s="17">
        <v>71.0</v>
      </c>
      <c r="Y44" s="16">
        <v>13.641</v>
      </c>
    </row>
    <row r="45">
      <c r="A45" s="12" t="s">
        <v>119</v>
      </c>
      <c r="B45" s="12">
        <v>20.0</v>
      </c>
      <c r="C45" s="12" t="s">
        <v>60</v>
      </c>
      <c r="D45" s="12" t="s">
        <v>57</v>
      </c>
      <c r="E45" s="12" t="s">
        <v>29</v>
      </c>
      <c r="F45" s="12">
        <v>38.0</v>
      </c>
      <c r="G45" s="12">
        <v>56.0</v>
      </c>
      <c r="H45" s="12">
        <v>60.0</v>
      </c>
      <c r="I45" s="12">
        <v>45.0</v>
      </c>
      <c r="J45" s="12">
        <v>93.0</v>
      </c>
      <c r="K45" s="12">
        <v>36.0</v>
      </c>
      <c r="L45" s="12">
        <v>29.0</v>
      </c>
      <c r="M45" s="12">
        <v>35.0</v>
      </c>
      <c r="N45" s="12">
        <v>37.0</v>
      </c>
      <c r="O45" s="12">
        <v>40.0</v>
      </c>
      <c r="P45" s="12">
        <v>57.0</v>
      </c>
      <c r="Q45" s="12">
        <v>62.0</v>
      </c>
      <c r="R45" s="12">
        <v>51.0</v>
      </c>
      <c r="S45" s="12">
        <v>46.0</v>
      </c>
      <c r="T45" s="12">
        <v>39.0</v>
      </c>
      <c r="U45" s="12">
        <v>48.27</v>
      </c>
      <c r="V45" s="12">
        <v>15.0</v>
      </c>
      <c r="W45" s="12">
        <v>29.0</v>
      </c>
      <c r="X45" s="13">
        <v>93.0</v>
      </c>
      <c r="Y45" s="12">
        <v>15.971</v>
      </c>
    </row>
    <row r="46">
      <c r="A46" s="16" t="s">
        <v>120</v>
      </c>
      <c r="B46" s="16">
        <v>20.0</v>
      </c>
      <c r="C46" s="16" t="s">
        <v>121</v>
      </c>
      <c r="D46" s="16" t="s">
        <v>61</v>
      </c>
      <c r="E46" s="16" t="s">
        <v>29</v>
      </c>
      <c r="F46" s="16">
        <v>48.0</v>
      </c>
      <c r="G46" s="16">
        <v>51.0</v>
      </c>
      <c r="H46" s="16">
        <v>34.0</v>
      </c>
      <c r="I46" s="16">
        <v>43.0</v>
      </c>
      <c r="J46" s="16">
        <v>61.0</v>
      </c>
      <c r="K46" s="16">
        <v>75.0</v>
      </c>
      <c r="L46" s="16">
        <v>80.0</v>
      </c>
      <c r="M46" s="16">
        <v>29.0</v>
      </c>
      <c r="N46" s="16">
        <v>60.0</v>
      </c>
      <c r="O46" s="16">
        <v>50.0</v>
      </c>
      <c r="P46" s="16">
        <v>39.0</v>
      </c>
      <c r="Q46" s="16">
        <v>43.0</v>
      </c>
      <c r="R46" s="16">
        <v>38.0</v>
      </c>
      <c r="S46" s="16">
        <v>42.0</v>
      </c>
      <c r="T46" s="16">
        <v>38.0</v>
      </c>
      <c r="U46" s="16">
        <v>48.73</v>
      </c>
      <c r="V46" s="16">
        <v>15.0</v>
      </c>
      <c r="W46" s="16">
        <v>29.0</v>
      </c>
      <c r="X46" s="17">
        <v>80.0</v>
      </c>
      <c r="Y46" s="16">
        <v>14.626</v>
      </c>
    </row>
    <row r="47">
      <c r="A47" s="12" t="s">
        <v>122</v>
      </c>
      <c r="B47" s="12">
        <v>22.0</v>
      </c>
      <c r="C47" s="12" t="s">
        <v>32</v>
      </c>
      <c r="D47" s="12" t="s">
        <v>45</v>
      </c>
      <c r="E47" s="12" t="s">
        <v>38</v>
      </c>
      <c r="F47" s="12">
        <v>29.0</v>
      </c>
      <c r="G47" s="12">
        <v>18.0</v>
      </c>
      <c r="H47" s="12">
        <v>75.0</v>
      </c>
      <c r="I47" s="12">
        <v>69.0</v>
      </c>
      <c r="J47" s="12"/>
      <c r="K47" s="12">
        <v>57.0</v>
      </c>
      <c r="L47" s="12">
        <v>69.0</v>
      </c>
      <c r="M47" s="12">
        <v>73.0</v>
      </c>
      <c r="N47" s="12">
        <v>41.0</v>
      </c>
      <c r="O47" s="12">
        <v>49.0</v>
      </c>
      <c r="P47" s="12">
        <v>19.0</v>
      </c>
      <c r="Q47" s="12">
        <v>37.0</v>
      </c>
      <c r="R47" s="12">
        <v>37.0</v>
      </c>
      <c r="S47" s="12">
        <v>53.0</v>
      </c>
      <c r="T47" s="12">
        <v>99.0</v>
      </c>
      <c r="U47" s="12">
        <v>51.79</v>
      </c>
      <c r="V47" s="20">
        <v>14.0</v>
      </c>
      <c r="W47" s="12">
        <v>18.0</v>
      </c>
      <c r="X47" s="13">
        <v>99.0</v>
      </c>
      <c r="Y47" s="12">
        <v>23.43</v>
      </c>
    </row>
    <row r="48">
      <c r="A48" s="16" t="s">
        <v>123</v>
      </c>
      <c r="B48" s="16">
        <v>22.0</v>
      </c>
      <c r="C48" s="16" t="s">
        <v>27</v>
      </c>
      <c r="D48" s="16" t="s">
        <v>124</v>
      </c>
      <c r="E48" s="16" t="s">
        <v>38</v>
      </c>
      <c r="F48" s="16">
        <v>44.0</v>
      </c>
      <c r="G48" s="16">
        <v>22.0</v>
      </c>
      <c r="H48" s="16">
        <v>44.0</v>
      </c>
      <c r="I48" s="16">
        <v>41.0</v>
      </c>
      <c r="J48" s="16">
        <v>58.0</v>
      </c>
      <c r="K48" s="16">
        <v>51.0</v>
      </c>
      <c r="L48" s="16">
        <v>46.0</v>
      </c>
      <c r="M48" s="16">
        <v>40.0</v>
      </c>
      <c r="N48" s="16">
        <v>68.0</v>
      </c>
      <c r="O48" s="16">
        <v>45.0</v>
      </c>
      <c r="P48" s="16">
        <v>58.0</v>
      </c>
      <c r="Q48" s="18">
        <v>64.0</v>
      </c>
      <c r="R48" s="16">
        <v>68.0</v>
      </c>
      <c r="S48" s="16">
        <v>54.0</v>
      </c>
      <c r="T48" s="16">
        <v>77.0</v>
      </c>
      <c r="U48" s="16">
        <v>52.0</v>
      </c>
      <c r="V48" s="18">
        <v>15.0</v>
      </c>
      <c r="W48" s="16">
        <v>22.0</v>
      </c>
      <c r="X48" s="17">
        <v>77.0</v>
      </c>
      <c r="Y48" s="16">
        <v>13.98</v>
      </c>
    </row>
    <row r="49">
      <c r="A49" s="12" t="s">
        <v>125</v>
      </c>
      <c r="B49" s="12">
        <v>22.0</v>
      </c>
      <c r="C49" s="12" t="s">
        <v>32</v>
      </c>
      <c r="D49" s="12" t="s">
        <v>75</v>
      </c>
      <c r="E49" s="12" t="s">
        <v>29</v>
      </c>
      <c r="F49" s="12">
        <v>45.0</v>
      </c>
      <c r="G49" s="12">
        <v>39.0</v>
      </c>
      <c r="H49" s="12">
        <v>24.0</v>
      </c>
      <c r="I49" s="12">
        <v>85.0</v>
      </c>
      <c r="J49" s="12">
        <v>42.0</v>
      </c>
      <c r="K49" s="12">
        <v>81.0</v>
      </c>
      <c r="L49" s="12">
        <v>55.0</v>
      </c>
      <c r="M49" s="12">
        <v>45.0</v>
      </c>
      <c r="N49" s="12">
        <v>82.0</v>
      </c>
      <c r="O49" s="12">
        <v>48.0</v>
      </c>
      <c r="P49" s="12">
        <v>68.0</v>
      </c>
      <c r="Q49" s="12">
        <v>59.0</v>
      </c>
      <c r="R49" s="12">
        <v>27.0</v>
      </c>
      <c r="S49" s="12">
        <v>38.0</v>
      </c>
      <c r="T49" s="12">
        <v>53.0</v>
      </c>
      <c r="U49" s="12">
        <v>52.73</v>
      </c>
      <c r="V49" s="12">
        <v>15.0</v>
      </c>
      <c r="W49" s="12">
        <v>24.0</v>
      </c>
      <c r="X49" s="13">
        <v>85.0</v>
      </c>
      <c r="Y49" s="12">
        <v>19.133</v>
      </c>
    </row>
    <row r="50">
      <c r="A50" s="16" t="s">
        <v>126</v>
      </c>
      <c r="B50" s="16">
        <v>22.0</v>
      </c>
      <c r="C50" s="16" t="s">
        <v>44</v>
      </c>
      <c r="D50" s="16" t="s">
        <v>64</v>
      </c>
      <c r="E50" s="16" t="s">
        <v>29</v>
      </c>
      <c r="F50" s="16">
        <v>78.0</v>
      </c>
      <c r="G50" s="16">
        <v>97.0</v>
      </c>
      <c r="H50" s="16">
        <v>61.0</v>
      </c>
      <c r="I50" s="16">
        <v>76.0</v>
      </c>
      <c r="J50" s="16">
        <v>30.0</v>
      </c>
      <c r="K50" s="16">
        <v>46.0</v>
      </c>
      <c r="L50" s="16">
        <v>53.0</v>
      </c>
      <c r="M50" s="16">
        <v>34.0</v>
      </c>
      <c r="N50" s="16">
        <v>42.0</v>
      </c>
      <c r="O50" s="16">
        <v>37.0</v>
      </c>
      <c r="P50" s="16">
        <v>26.0</v>
      </c>
      <c r="Q50" s="16">
        <v>63.0</v>
      </c>
      <c r="R50" s="16">
        <v>64.0</v>
      </c>
      <c r="S50" s="16">
        <v>45.0</v>
      </c>
      <c r="T50" s="16">
        <v>42.0</v>
      </c>
      <c r="U50" s="16">
        <v>52.93</v>
      </c>
      <c r="V50" s="16">
        <v>15.0</v>
      </c>
      <c r="W50" s="16">
        <v>26.0</v>
      </c>
      <c r="X50" s="17">
        <v>97.0</v>
      </c>
      <c r="Y50" s="16">
        <v>20.009</v>
      </c>
    </row>
    <row r="51">
      <c r="A51" s="12" t="s">
        <v>127</v>
      </c>
      <c r="B51" s="12">
        <v>23.0</v>
      </c>
      <c r="C51" s="12" t="s">
        <v>60</v>
      </c>
      <c r="D51" s="12" t="s">
        <v>128</v>
      </c>
      <c r="E51" s="12" t="s">
        <v>38</v>
      </c>
      <c r="F51" s="12">
        <v>52.0</v>
      </c>
      <c r="G51" s="12">
        <v>65.0</v>
      </c>
      <c r="H51" s="12">
        <v>66.0</v>
      </c>
      <c r="I51" s="12">
        <v>53.0</v>
      </c>
      <c r="J51" s="12"/>
      <c r="K51" s="12">
        <v>39.0</v>
      </c>
      <c r="L51" s="12">
        <v>34.0</v>
      </c>
      <c r="M51" s="12">
        <v>52.0</v>
      </c>
      <c r="N51" s="12">
        <v>28.0</v>
      </c>
      <c r="O51" s="12">
        <v>30.0</v>
      </c>
      <c r="P51" s="12">
        <v>25.0</v>
      </c>
      <c r="Q51" s="12">
        <v>67.0</v>
      </c>
      <c r="R51" s="12">
        <v>116.0</v>
      </c>
      <c r="S51" s="12">
        <v>51.0</v>
      </c>
      <c r="T51" s="12">
        <v>64.0</v>
      </c>
      <c r="U51" s="12">
        <v>53.0</v>
      </c>
      <c r="V51" s="12">
        <v>14.0</v>
      </c>
      <c r="W51" s="12">
        <v>25.0</v>
      </c>
      <c r="X51" s="13">
        <v>116.0</v>
      </c>
      <c r="Y51" s="12">
        <v>23.37</v>
      </c>
    </row>
    <row r="52">
      <c r="A52" s="16" t="s">
        <v>129</v>
      </c>
      <c r="B52" s="16">
        <v>22.0</v>
      </c>
      <c r="C52" s="16" t="s">
        <v>60</v>
      </c>
      <c r="D52" s="16" t="s">
        <v>48</v>
      </c>
      <c r="E52" s="16" t="s">
        <v>29</v>
      </c>
      <c r="F52" s="16">
        <v>53.0</v>
      </c>
      <c r="G52" s="16">
        <v>66.0</v>
      </c>
      <c r="H52" s="16">
        <v>57.0</v>
      </c>
      <c r="I52" s="16">
        <v>39.0</v>
      </c>
      <c r="J52" s="16"/>
      <c r="K52" s="16">
        <v>38.0</v>
      </c>
      <c r="L52" s="16">
        <v>45.0</v>
      </c>
      <c r="M52" s="16">
        <v>59.0</v>
      </c>
      <c r="N52" s="16">
        <v>49.0</v>
      </c>
      <c r="O52" s="16">
        <v>47.0</v>
      </c>
      <c r="P52" s="16">
        <v>66.0</v>
      </c>
      <c r="Q52" s="16">
        <v>69.0</v>
      </c>
      <c r="R52" s="16">
        <v>54.0</v>
      </c>
      <c r="S52" s="16">
        <v>59.0</v>
      </c>
      <c r="T52" s="16">
        <v>63.0</v>
      </c>
      <c r="U52" s="16">
        <v>54.57</v>
      </c>
      <c r="V52" s="16">
        <v>14.0</v>
      </c>
      <c r="W52" s="16">
        <v>38.0</v>
      </c>
      <c r="X52" s="17">
        <v>69.0</v>
      </c>
      <c r="Y52" s="16">
        <v>9.944</v>
      </c>
    </row>
    <row r="53">
      <c r="A53" s="12" t="s">
        <v>130</v>
      </c>
      <c r="B53" s="12">
        <v>18.0</v>
      </c>
      <c r="C53" s="12" t="s">
        <v>32</v>
      </c>
      <c r="D53" s="12" t="s">
        <v>115</v>
      </c>
      <c r="E53" s="12" t="s">
        <v>29</v>
      </c>
      <c r="F53" s="12">
        <v>57.0</v>
      </c>
      <c r="G53" s="12">
        <v>31.0</v>
      </c>
      <c r="H53" s="12">
        <v>67.0</v>
      </c>
      <c r="I53" s="12">
        <v>58.0</v>
      </c>
      <c r="J53" s="12">
        <v>50.0</v>
      </c>
      <c r="K53" s="12"/>
      <c r="L53" s="12">
        <v>84.0</v>
      </c>
      <c r="M53" s="12"/>
      <c r="N53" s="12"/>
      <c r="O53" s="12"/>
      <c r="P53" s="12"/>
      <c r="Q53" s="12">
        <v>56.0</v>
      </c>
      <c r="R53" s="12">
        <v>48.0</v>
      </c>
      <c r="S53" s="12">
        <v>52.0</v>
      </c>
      <c r="T53" s="12">
        <v>60.0</v>
      </c>
      <c r="U53" s="12">
        <v>56.3</v>
      </c>
      <c r="V53" s="12">
        <v>10.0</v>
      </c>
      <c r="W53" s="12">
        <v>31.0</v>
      </c>
      <c r="X53" s="13">
        <v>84.0</v>
      </c>
      <c r="Y53" s="12">
        <v>13.606</v>
      </c>
    </row>
    <row r="54">
      <c r="A54" s="16" t="s">
        <v>131</v>
      </c>
      <c r="B54" s="16">
        <v>20.0</v>
      </c>
      <c r="C54" s="16" t="s">
        <v>32</v>
      </c>
      <c r="D54" s="16" t="s">
        <v>81</v>
      </c>
      <c r="E54" s="16" t="s">
        <v>38</v>
      </c>
      <c r="F54" s="16">
        <v>42.0</v>
      </c>
      <c r="G54" s="16">
        <v>37.0</v>
      </c>
      <c r="H54" s="16">
        <v>51.0</v>
      </c>
      <c r="I54" s="16">
        <v>34.0</v>
      </c>
      <c r="J54" s="16">
        <v>74.0</v>
      </c>
      <c r="K54" s="16">
        <v>65.0</v>
      </c>
      <c r="L54" s="16">
        <v>68.0</v>
      </c>
      <c r="M54" s="16">
        <v>63.0</v>
      </c>
      <c r="N54" s="16">
        <v>81.0</v>
      </c>
      <c r="O54" s="16">
        <v>51.0</v>
      </c>
      <c r="P54" s="16"/>
      <c r="Q54" s="16">
        <v>49.0</v>
      </c>
      <c r="R54" s="16">
        <v>74.0</v>
      </c>
      <c r="S54" s="16">
        <v>49.0</v>
      </c>
      <c r="T54" s="16">
        <v>51.0</v>
      </c>
      <c r="U54" s="16">
        <v>56.36</v>
      </c>
      <c r="V54" s="16">
        <v>14.0</v>
      </c>
      <c r="W54" s="16">
        <v>34.0</v>
      </c>
      <c r="X54" s="17">
        <v>81.0</v>
      </c>
      <c r="Y54" s="16">
        <v>14.569</v>
      </c>
    </row>
    <row r="55">
      <c r="A55" s="12" t="s">
        <v>132</v>
      </c>
      <c r="B55" s="12">
        <v>19.0</v>
      </c>
      <c r="C55" s="12" t="s">
        <v>32</v>
      </c>
      <c r="D55" s="12" t="s">
        <v>104</v>
      </c>
      <c r="E55" s="12" t="s">
        <v>38</v>
      </c>
      <c r="F55" s="12">
        <v>56.0</v>
      </c>
      <c r="G55" s="12">
        <v>54.0</v>
      </c>
      <c r="H55" s="12">
        <v>47.0</v>
      </c>
      <c r="I55" s="12">
        <v>54.0</v>
      </c>
      <c r="J55" s="12">
        <v>62.0</v>
      </c>
      <c r="K55" s="12">
        <v>49.0</v>
      </c>
      <c r="L55" s="12">
        <v>70.0</v>
      </c>
      <c r="M55" s="12">
        <v>87.0</v>
      </c>
      <c r="N55" s="12">
        <v>92.0</v>
      </c>
      <c r="O55" s="12"/>
      <c r="P55" s="12">
        <v>44.0</v>
      </c>
      <c r="Q55" s="12">
        <v>45.0</v>
      </c>
      <c r="R55" s="12">
        <v>20.0</v>
      </c>
      <c r="S55" s="12">
        <v>50.0</v>
      </c>
      <c r="T55" s="12">
        <v>66.0</v>
      </c>
      <c r="U55" s="12">
        <v>56.86</v>
      </c>
      <c r="V55" s="12">
        <v>14.0</v>
      </c>
      <c r="W55" s="12">
        <v>20.0</v>
      </c>
      <c r="X55" s="13">
        <v>92.0</v>
      </c>
      <c r="Y55" s="12">
        <v>18.216</v>
      </c>
    </row>
    <row r="56">
      <c r="A56" s="16" t="s">
        <v>133</v>
      </c>
      <c r="B56" s="16">
        <v>20.0</v>
      </c>
      <c r="C56" s="16" t="s">
        <v>44</v>
      </c>
      <c r="D56" s="16" t="s">
        <v>67</v>
      </c>
      <c r="E56" s="16" t="s">
        <v>29</v>
      </c>
      <c r="F56" s="16">
        <v>50.0</v>
      </c>
      <c r="G56" s="16">
        <v>59.0</v>
      </c>
      <c r="H56" s="16"/>
      <c r="I56" s="16">
        <v>50.0</v>
      </c>
      <c r="J56" s="16"/>
      <c r="K56" s="16">
        <v>58.0</v>
      </c>
      <c r="L56" s="16">
        <v>94.0</v>
      </c>
      <c r="M56" s="16">
        <v>42.0</v>
      </c>
      <c r="N56" s="16">
        <v>43.0</v>
      </c>
      <c r="O56" s="16">
        <v>41.0</v>
      </c>
      <c r="P56" s="16">
        <v>67.0</v>
      </c>
      <c r="Q56" s="16">
        <v>78.0</v>
      </c>
      <c r="R56" s="16">
        <v>46.0</v>
      </c>
      <c r="S56" s="16">
        <v>63.0</v>
      </c>
      <c r="T56" s="16">
        <v>56.0</v>
      </c>
      <c r="U56" s="16">
        <v>57.46</v>
      </c>
      <c r="V56" s="16">
        <v>13.0</v>
      </c>
      <c r="W56" s="16">
        <v>41.0</v>
      </c>
      <c r="X56" s="17">
        <v>94.0</v>
      </c>
      <c r="Y56" s="16">
        <v>15.398</v>
      </c>
    </row>
    <row r="57">
      <c r="A57" s="12" t="s">
        <v>134</v>
      </c>
      <c r="B57" s="12">
        <v>21.0</v>
      </c>
      <c r="C57" s="12" t="s">
        <v>27</v>
      </c>
      <c r="D57" s="12" t="s">
        <v>128</v>
      </c>
      <c r="E57" s="12" t="s">
        <v>38</v>
      </c>
      <c r="F57" s="12">
        <v>65.0</v>
      </c>
      <c r="G57" s="12">
        <v>82.0</v>
      </c>
      <c r="H57" s="12">
        <v>39.0</v>
      </c>
      <c r="I57" s="12">
        <v>55.0</v>
      </c>
      <c r="J57" s="12">
        <v>16.0</v>
      </c>
      <c r="K57" s="12">
        <v>64.0</v>
      </c>
      <c r="L57" s="12">
        <v>32.0</v>
      </c>
      <c r="M57" s="12">
        <v>57.0</v>
      </c>
      <c r="N57" s="12">
        <v>91.0</v>
      </c>
      <c r="O57" s="12">
        <v>56.0</v>
      </c>
      <c r="P57" s="12">
        <v>65.0</v>
      </c>
      <c r="Q57" s="12">
        <v>73.0</v>
      </c>
      <c r="R57" s="12">
        <v>49.0</v>
      </c>
      <c r="S57" s="12">
        <v>56.0</v>
      </c>
      <c r="T57" s="12">
        <v>75.0</v>
      </c>
      <c r="U57" s="12">
        <v>58.33</v>
      </c>
      <c r="V57" s="12">
        <v>15.0</v>
      </c>
      <c r="W57" s="12">
        <v>16.0</v>
      </c>
      <c r="X57" s="13">
        <v>91.0</v>
      </c>
      <c r="Y57" s="12">
        <v>19.293</v>
      </c>
    </row>
    <row r="58">
      <c r="A58" s="16" t="s">
        <v>135</v>
      </c>
      <c r="B58" s="16">
        <v>23.0</v>
      </c>
      <c r="C58" s="16" t="s">
        <v>72</v>
      </c>
      <c r="D58" s="16" t="s">
        <v>48</v>
      </c>
      <c r="E58" s="16" t="s">
        <v>29</v>
      </c>
      <c r="F58" s="16">
        <v>75.0</v>
      </c>
      <c r="G58" s="16">
        <v>60.0</v>
      </c>
      <c r="H58" s="16">
        <v>31.0</v>
      </c>
      <c r="I58" s="16">
        <v>62.0</v>
      </c>
      <c r="J58" s="16">
        <v>22.0</v>
      </c>
      <c r="K58" s="16">
        <v>56.0</v>
      </c>
      <c r="L58" s="16">
        <v>64.0</v>
      </c>
      <c r="M58" s="16">
        <v>54.0</v>
      </c>
      <c r="N58" s="16">
        <v>79.0</v>
      </c>
      <c r="O58" s="16">
        <v>66.0</v>
      </c>
      <c r="P58" s="16">
        <v>55.0</v>
      </c>
      <c r="Q58" s="16">
        <v>52.0</v>
      </c>
      <c r="R58" s="16">
        <v>61.0</v>
      </c>
      <c r="S58" s="16">
        <v>44.0</v>
      </c>
      <c r="T58" s="16">
        <v>116.0</v>
      </c>
      <c r="U58" s="16">
        <v>59.8</v>
      </c>
      <c r="V58" s="18">
        <v>15.0</v>
      </c>
      <c r="W58" s="16">
        <v>22.0</v>
      </c>
      <c r="X58" s="17">
        <v>116.0</v>
      </c>
      <c r="Y58" s="16">
        <v>21.482</v>
      </c>
    </row>
    <row r="59">
      <c r="A59" s="12" t="s">
        <v>136</v>
      </c>
      <c r="B59" s="12">
        <v>18.0</v>
      </c>
      <c r="C59" s="12" t="s">
        <v>27</v>
      </c>
      <c r="D59" s="12" t="s">
        <v>137</v>
      </c>
      <c r="E59" s="12" t="s">
        <v>38</v>
      </c>
      <c r="F59" s="12">
        <v>66.0</v>
      </c>
      <c r="G59" s="12">
        <v>24.0</v>
      </c>
      <c r="H59" s="12">
        <v>55.0</v>
      </c>
      <c r="I59" s="12">
        <v>48.0</v>
      </c>
      <c r="J59" s="12">
        <v>89.0</v>
      </c>
      <c r="K59" s="12">
        <v>62.0</v>
      </c>
      <c r="L59" s="12">
        <v>35.0</v>
      </c>
      <c r="M59" s="12">
        <v>66.0</v>
      </c>
      <c r="N59" s="12">
        <v>72.0</v>
      </c>
      <c r="O59" s="12"/>
      <c r="P59" s="12">
        <v>73.0</v>
      </c>
      <c r="Q59" s="12">
        <v>87.0</v>
      </c>
      <c r="R59" s="12">
        <v>58.0</v>
      </c>
      <c r="S59" s="12">
        <v>71.0</v>
      </c>
      <c r="T59" s="12">
        <v>36.0</v>
      </c>
      <c r="U59" s="12">
        <v>60.14</v>
      </c>
      <c r="V59" s="12">
        <v>14.0</v>
      </c>
      <c r="W59" s="12">
        <v>24.0</v>
      </c>
      <c r="X59" s="13">
        <v>89.0</v>
      </c>
      <c r="Y59" s="12">
        <v>19.114</v>
      </c>
    </row>
    <row r="60">
      <c r="A60" s="16" t="s">
        <v>138</v>
      </c>
      <c r="B60" s="16">
        <v>18.0</v>
      </c>
      <c r="C60" s="16" t="s">
        <v>27</v>
      </c>
      <c r="D60" s="16" t="s">
        <v>48</v>
      </c>
      <c r="E60" s="16" t="s">
        <v>29</v>
      </c>
      <c r="F60" s="16">
        <v>86.0</v>
      </c>
      <c r="G60" s="16">
        <v>63.0</v>
      </c>
      <c r="H60" s="16">
        <v>36.0</v>
      </c>
      <c r="I60" s="16"/>
      <c r="J60" s="16">
        <v>40.0</v>
      </c>
      <c r="K60" s="16"/>
      <c r="L60" s="16"/>
      <c r="M60" s="16">
        <v>92.0</v>
      </c>
      <c r="N60" s="16"/>
      <c r="O60" s="16"/>
      <c r="P60" s="16">
        <v>94.0</v>
      </c>
      <c r="Q60" s="16">
        <v>40.0</v>
      </c>
      <c r="R60" s="16">
        <v>28.0</v>
      </c>
      <c r="S60" s="16">
        <v>68.0</v>
      </c>
      <c r="T60" s="16">
        <v>69.0</v>
      </c>
      <c r="U60" s="16">
        <v>61.6</v>
      </c>
      <c r="V60" s="16">
        <v>10.0</v>
      </c>
      <c r="W60" s="16">
        <v>28.0</v>
      </c>
      <c r="X60" s="17">
        <v>94.0</v>
      </c>
      <c r="Y60" s="16">
        <v>24.459</v>
      </c>
    </row>
    <row r="61">
      <c r="A61" s="12" t="s">
        <v>139</v>
      </c>
      <c r="B61" s="12">
        <v>21.0</v>
      </c>
      <c r="C61" s="12" t="s">
        <v>112</v>
      </c>
      <c r="D61" s="12" t="s">
        <v>140</v>
      </c>
      <c r="E61" s="12" t="s">
        <v>38</v>
      </c>
      <c r="F61" s="12">
        <v>69.0</v>
      </c>
      <c r="G61" s="12">
        <v>57.0</v>
      </c>
      <c r="H61" s="12">
        <v>43.0</v>
      </c>
      <c r="I61" s="12"/>
      <c r="J61" s="12">
        <v>46.0</v>
      </c>
      <c r="K61" s="12">
        <v>44.0</v>
      </c>
      <c r="L61" s="12">
        <v>47.0</v>
      </c>
      <c r="M61" s="12">
        <v>86.0</v>
      </c>
      <c r="N61" s="12">
        <v>95.0</v>
      </c>
      <c r="O61" s="12">
        <v>83.0</v>
      </c>
      <c r="P61" s="12">
        <v>85.0</v>
      </c>
      <c r="Q61" s="12">
        <v>23.0</v>
      </c>
      <c r="R61" s="12">
        <v>47.0</v>
      </c>
      <c r="S61" s="12">
        <v>55.0</v>
      </c>
      <c r="T61" s="12">
        <v>84.0</v>
      </c>
      <c r="U61" s="12">
        <v>61.71</v>
      </c>
      <c r="V61" s="12">
        <v>14.0</v>
      </c>
      <c r="W61" s="12">
        <v>23.0</v>
      </c>
      <c r="X61" s="13">
        <v>95.0</v>
      </c>
      <c r="Y61" s="12">
        <v>21.755</v>
      </c>
    </row>
    <row r="62">
      <c r="A62" s="16" t="s">
        <v>141</v>
      </c>
      <c r="B62" s="16">
        <v>20.0</v>
      </c>
      <c r="C62" s="16" t="s">
        <v>32</v>
      </c>
      <c r="D62" s="16" t="s">
        <v>124</v>
      </c>
      <c r="E62" s="16" t="s">
        <v>38</v>
      </c>
      <c r="F62" s="16">
        <v>89.0</v>
      </c>
      <c r="G62" s="16">
        <v>25.0</v>
      </c>
      <c r="H62" s="16">
        <v>42.0</v>
      </c>
      <c r="I62" s="16">
        <v>92.0</v>
      </c>
      <c r="J62" s="16">
        <v>20.0</v>
      </c>
      <c r="K62" s="16">
        <v>78.0</v>
      </c>
      <c r="L62" s="16">
        <v>50.0</v>
      </c>
      <c r="M62" s="16">
        <v>94.0</v>
      </c>
      <c r="N62" s="16"/>
      <c r="O62" s="16">
        <v>77.0</v>
      </c>
      <c r="P62" s="16">
        <v>53.0</v>
      </c>
      <c r="Q62" s="18">
        <v>24.0</v>
      </c>
      <c r="R62" s="16">
        <v>42.0</v>
      </c>
      <c r="S62" s="16">
        <v>62.0</v>
      </c>
      <c r="T62" s="16">
        <v>129.0</v>
      </c>
      <c r="U62" s="16">
        <v>62.64</v>
      </c>
      <c r="V62" s="16">
        <v>14.0</v>
      </c>
      <c r="W62" s="16">
        <v>20.0</v>
      </c>
      <c r="X62" s="17">
        <v>129.0</v>
      </c>
      <c r="Y62" s="16">
        <v>31.888</v>
      </c>
    </row>
    <row r="63">
      <c r="A63" s="12" t="s">
        <v>142</v>
      </c>
      <c r="B63" s="12">
        <v>24.0</v>
      </c>
      <c r="C63" s="12" t="s">
        <v>108</v>
      </c>
      <c r="D63" s="12" t="s">
        <v>143</v>
      </c>
      <c r="E63" s="12" t="s">
        <v>29</v>
      </c>
      <c r="F63" s="12">
        <v>109.0</v>
      </c>
      <c r="G63" s="12">
        <v>55.0</v>
      </c>
      <c r="H63" s="12">
        <v>62.0</v>
      </c>
      <c r="I63" s="12">
        <v>74.0</v>
      </c>
      <c r="J63" s="12">
        <v>38.0</v>
      </c>
      <c r="K63" s="12"/>
      <c r="L63" s="12"/>
      <c r="M63" s="12"/>
      <c r="N63" s="12">
        <v>46.0</v>
      </c>
      <c r="O63" s="12">
        <v>58.0</v>
      </c>
      <c r="P63" s="12"/>
      <c r="Q63" s="12">
        <v>65.0</v>
      </c>
      <c r="R63" s="12">
        <v>82.0</v>
      </c>
      <c r="S63" s="12">
        <v>58.0</v>
      </c>
      <c r="T63" s="12">
        <v>46.0</v>
      </c>
      <c r="U63" s="12">
        <v>63.0</v>
      </c>
      <c r="V63" s="12">
        <v>11.0</v>
      </c>
      <c r="W63" s="12">
        <v>38.0</v>
      </c>
      <c r="X63" s="13">
        <v>109.0</v>
      </c>
      <c r="Y63" s="12">
        <v>19.799</v>
      </c>
    </row>
    <row r="64">
      <c r="A64" s="16" t="s">
        <v>144</v>
      </c>
      <c r="B64" s="16">
        <v>21.0</v>
      </c>
      <c r="C64" s="16" t="s">
        <v>32</v>
      </c>
      <c r="D64" s="16" t="s">
        <v>41</v>
      </c>
      <c r="E64" s="16" t="s">
        <v>29</v>
      </c>
      <c r="F64" s="16">
        <v>112.0</v>
      </c>
      <c r="G64" s="16">
        <v>69.0</v>
      </c>
      <c r="H64" s="16">
        <v>46.0</v>
      </c>
      <c r="I64" s="16">
        <v>51.0</v>
      </c>
      <c r="J64" s="16"/>
      <c r="K64" s="16">
        <v>79.0</v>
      </c>
      <c r="L64" s="16">
        <v>36.0</v>
      </c>
      <c r="M64" s="16">
        <v>43.0</v>
      </c>
      <c r="N64" s="16"/>
      <c r="O64" s="16">
        <v>86.0</v>
      </c>
      <c r="P64" s="16">
        <v>42.0</v>
      </c>
      <c r="Q64" s="16">
        <v>74.0</v>
      </c>
      <c r="R64" s="16">
        <v>73.0</v>
      </c>
      <c r="S64" s="16">
        <v>57.0</v>
      </c>
      <c r="T64" s="16">
        <v>54.0</v>
      </c>
      <c r="U64" s="16">
        <v>63.23</v>
      </c>
      <c r="V64" s="16">
        <v>13.0</v>
      </c>
      <c r="W64" s="16">
        <v>36.0</v>
      </c>
      <c r="X64" s="17">
        <v>112.0</v>
      </c>
      <c r="Y64" s="16">
        <v>21.53</v>
      </c>
    </row>
    <row r="65">
      <c r="A65" s="12" t="s">
        <v>145</v>
      </c>
      <c r="B65" s="12">
        <v>21.0</v>
      </c>
      <c r="C65" s="12" t="s">
        <v>27</v>
      </c>
      <c r="D65" s="12" t="s">
        <v>110</v>
      </c>
      <c r="E65" s="12" t="s">
        <v>38</v>
      </c>
      <c r="F65" s="12">
        <v>51.0</v>
      </c>
      <c r="G65" s="12">
        <v>80.0</v>
      </c>
      <c r="H65" s="12">
        <v>48.0</v>
      </c>
      <c r="I65" s="12">
        <v>52.0</v>
      </c>
      <c r="J65" s="12">
        <v>45.0</v>
      </c>
      <c r="K65" s="12">
        <v>66.0</v>
      </c>
      <c r="L65" s="12">
        <v>33.0</v>
      </c>
      <c r="M65" s="12">
        <v>88.0</v>
      </c>
      <c r="N65" s="12">
        <v>99.0</v>
      </c>
      <c r="O65" s="12">
        <v>82.0</v>
      </c>
      <c r="P65" s="12">
        <v>81.0</v>
      </c>
      <c r="Q65" s="12">
        <v>54.0</v>
      </c>
      <c r="R65" s="12">
        <v>50.0</v>
      </c>
      <c r="S65" s="12">
        <v>61.0</v>
      </c>
      <c r="T65" s="12">
        <v>70.0</v>
      </c>
      <c r="U65" s="12">
        <v>64.0</v>
      </c>
      <c r="V65" s="12">
        <v>15.0</v>
      </c>
      <c r="W65" s="12">
        <v>33.0</v>
      </c>
      <c r="X65" s="13">
        <v>99.0</v>
      </c>
      <c r="Y65" s="12">
        <v>18.72</v>
      </c>
    </row>
    <row r="66">
      <c r="A66" s="16" t="s">
        <v>146</v>
      </c>
      <c r="B66" s="16">
        <v>22.0</v>
      </c>
      <c r="C66" s="16" t="s">
        <v>93</v>
      </c>
      <c r="D66" s="16" t="s">
        <v>128</v>
      </c>
      <c r="E66" s="16" t="s">
        <v>38</v>
      </c>
      <c r="F66" s="16"/>
      <c r="G66" s="16"/>
      <c r="H66" s="16">
        <v>83.0</v>
      </c>
      <c r="I66" s="16"/>
      <c r="J66" s="16"/>
      <c r="K66" s="16"/>
      <c r="L66" s="16"/>
      <c r="M66" s="16"/>
      <c r="N66" s="16"/>
      <c r="O66" s="16"/>
      <c r="P66" s="16">
        <v>46.0</v>
      </c>
      <c r="Q66" s="16"/>
      <c r="R66" s="16"/>
      <c r="S66" s="16"/>
      <c r="T66" s="16"/>
      <c r="U66" s="16">
        <v>64.5</v>
      </c>
      <c r="V66" s="16">
        <v>2.0</v>
      </c>
      <c r="W66" s="16">
        <v>46.0</v>
      </c>
      <c r="X66" s="17">
        <v>83.0</v>
      </c>
      <c r="Y66" s="16">
        <v>26.163</v>
      </c>
    </row>
    <row r="67">
      <c r="A67" s="12" t="s">
        <v>147</v>
      </c>
      <c r="B67" s="12">
        <v>25.0</v>
      </c>
      <c r="C67" s="12" t="s">
        <v>56</v>
      </c>
      <c r="D67" s="12" t="s">
        <v>53</v>
      </c>
      <c r="E67" s="12" t="s">
        <v>29</v>
      </c>
      <c r="F67" s="12">
        <v>70.0</v>
      </c>
      <c r="G67" s="12">
        <v>102.0</v>
      </c>
      <c r="H67" s="12">
        <v>82.0</v>
      </c>
      <c r="I67" s="12">
        <v>44.0</v>
      </c>
      <c r="J67" s="12">
        <v>43.0</v>
      </c>
      <c r="K67" s="12">
        <v>33.0</v>
      </c>
      <c r="L67" s="12">
        <v>62.0</v>
      </c>
      <c r="M67" s="12">
        <v>41.0</v>
      </c>
      <c r="N67" s="12">
        <v>44.0</v>
      </c>
      <c r="O67" s="12">
        <v>44.0</v>
      </c>
      <c r="P67" s="12">
        <v>35.0</v>
      </c>
      <c r="Q67" s="12">
        <v>70.0</v>
      </c>
      <c r="R67" s="12">
        <v>216.0</v>
      </c>
      <c r="S67" s="12">
        <v>65.0</v>
      </c>
      <c r="T67" s="12">
        <v>24.0</v>
      </c>
      <c r="U67" s="12">
        <v>65.0</v>
      </c>
      <c r="V67" s="12">
        <v>15.0</v>
      </c>
      <c r="W67" s="12">
        <v>24.0</v>
      </c>
      <c r="X67" s="13">
        <v>216.0</v>
      </c>
      <c r="Y67" s="12">
        <v>46.68</v>
      </c>
    </row>
    <row r="68">
      <c r="A68" s="16" t="s">
        <v>148</v>
      </c>
      <c r="B68" s="16">
        <v>20.0</v>
      </c>
      <c r="C68" s="16" t="s">
        <v>27</v>
      </c>
      <c r="D68" s="16" t="s">
        <v>28</v>
      </c>
      <c r="E68" s="16" t="s">
        <v>38</v>
      </c>
      <c r="F68" s="16">
        <v>54.0</v>
      </c>
      <c r="G68" s="16">
        <v>49.0</v>
      </c>
      <c r="H68" s="16">
        <v>88.0</v>
      </c>
      <c r="I68" s="16">
        <v>95.0</v>
      </c>
      <c r="J68" s="16">
        <v>41.0</v>
      </c>
      <c r="K68" s="16">
        <v>72.0</v>
      </c>
      <c r="L68" s="16">
        <v>75.0</v>
      </c>
      <c r="M68" s="16">
        <v>85.0</v>
      </c>
      <c r="N68" s="16">
        <v>56.0</v>
      </c>
      <c r="O68" s="16">
        <v>62.0</v>
      </c>
      <c r="P68" s="16">
        <v>69.0</v>
      </c>
      <c r="Q68" s="16">
        <v>47.0</v>
      </c>
      <c r="R68" s="16">
        <v>39.0</v>
      </c>
      <c r="S68" s="16">
        <v>70.0</v>
      </c>
      <c r="T68" s="16">
        <v>88.0</v>
      </c>
      <c r="U68" s="16">
        <v>66.0</v>
      </c>
      <c r="V68" s="16">
        <v>15.0</v>
      </c>
      <c r="W68" s="16">
        <v>39.0</v>
      </c>
      <c r="X68" s="17">
        <v>95.0</v>
      </c>
      <c r="Y68" s="16">
        <v>18.079</v>
      </c>
    </row>
    <row r="69">
      <c r="A69" s="12" t="s">
        <v>149</v>
      </c>
      <c r="B69" s="12">
        <v>21.0</v>
      </c>
      <c r="C69" s="12" t="s">
        <v>60</v>
      </c>
      <c r="D69" s="12" t="s">
        <v>37</v>
      </c>
      <c r="E69" s="12" t="s">
        <v>29</v>
      </c>
      <c r="F69" s="12">
        <v>59.0</v>
      </c>
      <c r="G69" s="12">
        <v>106.0</v>
      </c>
      <c r="H69" s="12"/>
      <c r="I69" s="12">
        <v>32.0</v>
      </c>
      <c r="J69" s="12"/>
      <c r="K69" s="12">
        <v>83.0</v>
      </c>
      <c r="L69" s="12"/>
      <c r="M69" s="12">
        <v>60.0</v>
      </c>
      <c r="N69" s="12">
        <v>45.0</v>
      </c>
      <c r="O69" s="12">
        <v>36.0</v>
      </c>
      <c r="P69" s="12">
        <v>78.0</v>
      </c>
      <c r="Q69" s="12">
        <v>104.0</v>
      </c>
      <c r="R69" s="12">
        <v>83.0</v>
      </c>
      <c r="S69" s="12">
        <v>77.0</v>
      </c>
      <c r="T69" s="12">
        <v>40.0</v>
      </c>
      <c r="U69" s="12">
        <v>66.92</v>
      </c>
      <c r="V69" s="12">
        <v>12.0</v>
      </c>
      <c r="W69" s="12">
        <v>32.0</v>
      </c>
      <c r="X69" s="13">
        <v>106.0</v>
      </c>
      <c r="Y69" s="12">
        <v>25.468</v>
      </c>
    </row>
    <row r="70">
      <c r="A70" s="16" t="s">
        <v>150</v>
      </c>
      <c r="B70" s="16">
        <v>19.0</v>
      </c>
      <c r="C70" s="16" t="s">
        <v>32</v>
      </c>
      <c r="D70" s="16" t="s">
        <v>104</v>
      </c>
      <c r="E70" s="16" t="s">
        <v>38</v>
      </c>
      <c r="F70" s="16">
        <v>80.0</v>
      </c>
      <c r="G70" s="16">
        <v>124.0</v>
      </c>
      <c r="H70" s="16">
        <v>33.0</v>
      </c>
      <c r="I70" s="16"/>
      <c r="J70" s="16">
        <v>18.0</v>
      </c>
      <c r="K70" s="16">
        <v>89.0</v>
      </c>
      <c r="L70" s="16">
        <v>99.0</v>
      </c>
      <c r="M70" s="16">
        <v>90.0</v>
      </c>
      <c r="N70" s="16">
        <v>88.0</v>
      </c>
      <c r="O70" s="16">
        <v>90.0</v>
      </c>
      <c r="P70" s="16">
        <v>75.0</v>
      </c>
      <c r="Q70" s="16">
        <v>38.0</v>
      </c>
      <c r="R70" s="16">
        <v>32.0</v>
      </c>
      <c r="S70" s="16">
        <v>40.0</v>
      </c>
      <c r="T70" s="16">
        <v>48.0</v>
      </c>
      <c r="U70" s="16">
        <v>67.43</v>
      </c>
      <c r="V70" s="16">
        <v>14.0</v>
      </c>
      <c r="W70" s="16">
        <v>18.0</v>
      </c>
      <c r="X70" s="17">
        <v>124.0</v>
      </c>
      <c r="Y70" s="16">
        <v>31.864</v>
      </c>
    </row>
    <row r="71">
      <c r="A71" s="12" t="s">
        <v>151</v>
      </c>
      <c r="B71" s="12">
        <v>23.0</v>
      </c>
      <c r="C71" s="12" t="s">
        <v>56</v>
      </c>
      <c r="D71" s="12" t="s">
        <v>104</v>
      </c>
      <c r="E71" s="12" t="s">
        <v>38</v>
      </c>
      <c r="F71" s="12">
        <v>81.0</v>
      </c>
      <c r="G71" s="12">
        <v>100.0</v>
      </c>
      <c r="H71" s="12">
        <v>59.0</v>
      </c>
      <c r="I71" s="12">
        <v>87.0</v>
      </c>
      <c r="J71" s="12"/>
      <c r="K71" s="12">
        <v>76.0</v>
      </c>
      <c r="L71" s="12">
        <v>59.0</v>
      </c>
      <c r="M71" s="12">
        <v>53.0</v>
      </c>
      <c r="N71" s="12">
        <v>65.0</v>
      </c>
      <c r="O71" s="12">
        <v>65.0</v>
      </c>
      <c r="P71" s="12">
        <v>48.0</v>
      </c>
      <c r="Q71" s="12">
        <v>89.0</v>
      </c>
      <c r="R71" s="12">
        <v>60.0</v>
      </c>
      <c r="S71" s="12">
        <v>69.0</v>
      </c>
      <c r="T71" s="12">
        <v>45.0</v>
      </c>
      <c r="U71" s="12">
        <v>68.29</v>
      </c>
      <c r="V71" s="12">
        <v>14.0</v>
      </c>
      <c r="W71" s="12">
        <v>45.0</v>
      </c>
      <c r="X71" s="13">
        <v>100.0</v>
      </c>
      <c r="Y71" s="12">
        <v>16.307</v>
      </c>
    </row>
    <row r="72">
      <c r="A72" s="16" t="s">
        <v>152</v>
      </c>
      <c r="B72" s="16">
        <v>21.0</v>
      </c>
      <c r="C72" s="16" t="s">
        <v>32</v>
      </c>
      <c r="D72" s="16" t="s">
        <v>81</v>
      </c>
      <c r="E72" s="16" t="s">
        <v>38</v>
      </c>
      <c r="F72" s="16">
        <v>72.0</v>
      </c>
      <c r="G72" s="16">
        <v>71.0</v>
      </c>
      <c r="H72" s="16">
        <v>68.0</v>
      </c>
      <c r="I72" s="16">
        <v>68.0</v>
      </c>
      <c r="J72" s="16"/>
      <c r="K72" s="16">
        <v>71.0</v>
      </c>
      <c r="L72" s="16"/>
      <c r="M72" s="16"/>
      <c r="N72" s="16"/>
      <c r="O72" s="16">
        <v>89.0</v>
      </c>
      <c r="P72" s="16"/>
      <c r="Q72" s="16">
        <v>61.0</v>
      </c>
      <c r="R72" s="16">
        <v>65.0</v>
      </c>
      <c r="S72" s="16">
        <v>64.0</v>
      </c>
      <c r="T72" s="16">
        <v>55.0</v>
      </c>
      <c r="U72" s="16">
        <v>68.4</v>
      </c>
      <c r="V72" s="16">
        <v>10.0</v>
      </c>
      <c r="W72" s="16">
        <v>55.0</v>
      </c>
      <c r="X72" s="17">
        <v>89.0</v>
      </c>
      <c r="Y72" s="16">
        <v>8.922</v>
      </c>
    </row>
    <row r="73">
      <c r="A73" s="12" t="s">
        <v>153</v>
      </c>
      <c r="B73" s="12">
        <v>21.0</v>
      </c>
      <c r="C73" s="12" t="s">
        <v>44</v>
      </c>
      <c r="D73" s="12" t="s">
        <v>57</v>
      </c>
      <c r="E73" s="12" t="s">
        <v>29</v>
      </c>
      <c r="F73" s="12">
        <v>67.0</v>
      </c>
      <c r="G73" s="12">
        <v>44.0</v>
      </c>
      <c r="H73" s="12">
        <v>73.0</v>
      </c>
      <c r="I73" s="12"/>
      <c r="J73" s="12"/>
      <c r="K73" s="12">
        <v>69.0</v>
      </c>
      <c r="L73" s="12">
        <v>86.0</v>
      </c>
      <c r="M73" s="12">
        <v>47.0</v>
      </c>
      <c r="N73" s="12">
        <v>63.0</v>
      </c>
      <c r="O73" s="12">
        <v>70.0</v>
      </c>
      <c r="P73" s="12">
        <v>43.0</v>
      </c>
      <c r="Q73" s="12">
        <v>83.0</v>
      </c>
      <c r="R73" s="12">
        <v>81.0</v>
      </c>
      <c r="S73" s="12">
        <v>94.0</v>
      </c>
      <c r="T73" s="12">
        <v>71.0</v>
      </c>
      <c r="U73" s="12">
        <v>68.54</v>
      </c>
      <c r="V73" s="12">
        <v>13.0</v>
      </c>
      <c r="W73" s="12">
        <v>43.0</v>
      </c>
      <c r="X73" s="13">
        <v>94.0</v>
      </c>
      <c r="Y73" s="12">
        <v>16.066</v>
      </c>
    </row>
    <row r="74">
      <c r="A74" s="16" t="s">
        <v>154</v>
      </c>
      <c r="B74" s="16">
        <v>22.0</v>
      </c>
      <c r="C74" s="16" t="s">
        <v>93</v>
      </c>
      <c r="D74" s="16" t="s">
        <v>128</v>
      </c>
      <c r="E74" s="16" t="s">
        <v>38</v>
      </c>
      <c r="F74" s="16">
        <v>49.0</v>
      </c>
      <c r="G74" s="16">
        <v>62.0</v>
      </c>
      <c r="H74" s="16"/>
      <c r="I74" s="16">
        <v>63.0</v>
      </c>
      <c r="J74" s="16"/>
      <c r="K74" s="16">
        <v>41.0</v>
      </c>
      <c r="L74" s="16">
        <v>30.0</v>
      </c>
      <c r="M74" s="16">
        <v>56.0</v>
      </c>
      <c r="N74" s="16">
        <v>35.0</v>
      </c>
      <c r="O74" s="16">
        <v>74.0</v>
      </c>
      <c r="P74" s="16"/>
      <c r="Q74" s="16">
        <v>81.0</v>
      </c>
      <c r="R74" s="16">
        <v>141.0</v>
      </c>
      <c r="S74" s="16">
        <v>76.0</v>
      </c>
      <c r="T74" s="16">
        <v>128.0</v>
      </c>
      <c r="U74" s="16">
        <v>69.67</v>
      </c>
      <c r="V74" s="16">
        <v>12.0</v>
      </c>
      <c r="W74" s="16">
        <v>30.0</v>
      </c>
      <c r="X74" s="17">
        <v>141.0</v>
      </c>
      <c r="Y74" s="16">
        <v>34.368</v>
      </c>
    </row>
    <row r="75">
      <c r="A75" s="12" t="s">
        <v>155</v>
      </c>
      <c r="B75" s="12">
        <v>20.0</v>
      </c>
      <c r="C75" s="12" t="s">
        <v>60</v>
      </c>
      <c r="D75" s="12" t="s">
        <v>28</v>
      </c>
      <c r="E75" s="12" t="s">
        <v>29</v>
      </c>
      <c r="F75" s="12">
        <v>64.0</v>
      </c>
      <c r="G75" s="12">
        <v>42.0</v>
      </c>
      <c r="H75" s="12">
        <v>81.0</v>
      </c>
      <c r="I75" s="12">
        <v>30.0</v>
      </c>
      <c r="J75" s="12"/>
      <c r="K75" s="12">
        <v>90.0</v>
      </c>
      <c r="L75" s="12"/>
      <c r="M75" s="12">
        <v>71.0</v>
      </c>
      <c r="N75" s="12">
        <v>76.0</v>
      </c>
      <c r="O75" s="12">
        <v>75.0</v>
      </c>
      <c r="P75" s="12">
        <v>82.0</v>
      </c>
      <c r="Q75" s="12">
        <v>101.0</v>
      </c>
      <c r="R75" s="12">
        <v>67.0</v>
      </c>
      <c r="S75" s="12">
        <v>66.0</v>
      </c>
      <c r="T75" s="12">
        <v>68.0</v>
      </c>
      <c r="U75" s="12">
        <v>70.23</v>
      </c>
      <c r="V75" s="12">
        <v>13.0</v>
      </c>
      <c r="W75" s="12">
        <v>30.0</v>
      </c>
      <c r="X75" s="13">
        <v>101.0</v>
      </c>
      <c r="Y75" s="12">
        <v>18.566</v>
      </c>
    </row>
    <row r="76">
      <c r="A76" s="16" t="s">
        <v>156</v>
      </c>
      <c r="B76" s="16">
        <v>20.0</v>
      </c>
      <c r="C76" s="16" t="s">
        <v>32</v>
      </c>
      <c r="D76" s="16" t="s">
        <v>110</v>
      </c>
      <c r="E76" s="16" t="s">
        <v>38</v>
      </c>
      <c r="F76" s="16">
        <v>46.0</v>
      </c>
      <c r="G76" s="16">
        <v>33.0</v>
      </c>
      <c r="H76" s="16">
        <v>97.0</v>
      </c>
      <c r="I76" s="16">
        <v>80.0</v>
      </c>
      <c r="J76" s="16"/>
      <c r="K76" s="16">
        <v>80.0</v>
      </c>
      <c r="L76" s="16">
        <v>96.0</v>
      </c>
      <c r="M76" s="16">
        <v>58.0</v>
      </c>
      <c r="N76" s="16">
        <v>38.0</v>
      </c>
      <c r="O76" s="16">
        <v>81.0</v>
      </c>
      <c r="P76" s="16">
        <v>56.0</v>
      </c>
      <c r="Q76" s="16">
        <v>84.0</v>
      </c>
      <c r="R76" s="16">
        <v>63.0</v>
      </c>
      <c r="S76" s="16">
        <v>86.0</v>
      </c>
      <c r="T76" s="16">
        <v>117.0</v>
      </c>
      <c r="U76" s="16">
        <v>72.5</v>
      </c>
      <c r="V76" s="16">
        <v>14.0</v>
      </c>
      <c r="W76" s="16">
        <v>33.0</v>
      </c>
      <c r="X76" s="17">
        <v>117.0</v>
      </c>
      <c r="Y76" s="16">
        <v>24.27</v>
      </c>
    </row>
    <row r="77">
      <c r="A77" s="12" t="s">
        <v>157</v>
      </c>
      <c r="B77" s="12">
        <v>19.0</v>
      </c>
      <c r="C77" s="12" t="s">
        <v>158</v>
      </c>
      <c r="D77" s="12" t="s">
        <v>140</v>
      </c>
      <c r="E77" s="12" t="s">
        <v>29</v>
      </c>
      <c r="F77" s="12">
        <v>76.0</v>
      </c>
      <c r="G77" s="12">
        <v>67.0</v>
      </c>
      <c r="H77" s="12">
        <v>63.0</v>
      </c>
      <c r="I77" s="12"/>
      <c r="J77" s="12">
        <v>84.0</v>
      </c>
      <c r="K77" s="12">
        <v>77.0</v>
      </c>
      <c r="L77" s="12">
        <v>57.0</v>
      </c>
      <c r="M77" s="12">
        <v>70.0</v>
      </c>
      <c r="N77" s="12">
        <v>97.0</v>
      </c>
      <c r="O77" s="12">
        <v>57.0</v>
      </c>
      <c r="P77" s="12">
        <v>71.0</v>
      </c>
      <c r="Q77" s="12">
        <v>51.0</v>
      </c>
      <c r="R77" s="12">
        <v>44.0</v>
      </c>
      <c r="S77" s="12">
        <v>60.0</v>
      </c>
      <c r="T77" s="12">
        <v>153.0</v>
      </c>
      <c r="U77" s="12">
        <v>73.36</v>
      </c>
      <c r="V77" s="12">
        <v>14.0</v>
      </c>
      <c r="W77" s="12">
        <v>44.0</v>
      </c>
      <c r="X77" s="13">
        <v>153.0</v>
      </c>
      <c r="Y77" s="12">
        <v>26.711</v>
      </c>
    </row>
    <row r="78">
      <c r="A78" s="16" t="s">
        <v>159</v>
      </c>
      <c r="B78" s="16">
        <v>22.0</v>
      </c>
      <c r="C78" s="16" t="s">
        <v>44</v>
      </c>
      <c r="D78" s="16" t="s">
        <v>85</v>
      </c>
      <c r="E78" s="16" t="s">
        <v>29</v>
      </c>
      <c r="F78" s="16">
        <v>77.0</v>
      </c>
      <c r="G78" s="16">
        <v>95.0</v>
      </c>
      <c r="H78" s="16">
        <v>76.0</v>
      </c>
      <c r="I78" s="16">
        <v>93.0</v>
      </c>
      <c r="J78" s="16"/>
      <c r="K78" s="16">
        <v>61.0</v>
      </c>
      <c r="L78" s="16">
        <v>72.0</v>
      </c>
      <c r="M78" s="16">
        <v>39.0</v>
      </c>
      <c r="N78" s="16">
        <v>102.0</v>
      </c>
      <c r="O78" s="16"/>
      <c r="P78" s="16">
        <v>41.0</v>
      </c>
      <c r="Q78" s="16">
        <v>82.0</v>
      </c>
      <c r="R78" s="16">
        <v>88.0</v>
      </c>
      <c r="S78" s="16">
        <v>72.0</v>
      </c>
      <c r="T78" s="16">
        <v>57.0</v>
      </c>
      <c r="U78" s="16">
        <v>73.46</v>
      </c>
      <c r="V78" s="16">
        <v>13.0</v>
      </c>
      <c r="W78" s="16">
        <v>39.0</v>
      </c>
      <c r="X78" s="17">
        <v>102.0</v>
      </c>
      <c r="Y78" s="16">
        <v>19.654</v>
      </c>
    </row>
    <row r="79">
      <c r="A79" s="12" t="s">
        <v>160</v>
      </c>
      <c r="B79" s="12">
        <v>20.0</v>
      </c>
      <c r="C79" s="12" t="s">
        <v>60</v>
      </c>
      <c r="D79" s="12" t="s">
        <v>99</v>
      </c>
      <c r="E79" s="12" t="s">
        <v>29</v>
      </c>
      <c r="F79" s="12">
        <v>61.0</v>
      </c>
      <c r="G79" s="12">
        <v>46.0</v>
      </c>
      <c r="H79" s="12">
        <v>90.0</v>
      </c>
      <c r="I79" s="12">
        <v>24.0</v>
      </c>
      <c r="J79" s="12"/>
      <c r="K79" s="12">
        <v>92.0</v>
      </c>
      <c r="L79" s="12">
        <v>42.0</v>
      </c>
      <c r="M79" s="12">
        <v>65.0</v>
      </c>
      <c r="N79" s="12">
        <v>89.0</v>
      </c>
      <c r="O79" s="12">
        <v>68.0</v>
      </c>
      <c r="P79" s="12">
        <v>90.0</v>
      </c>
      <c r="Q79" s="12">
        <v>79.0</v>
      </c>
      <c r="R79" s="12">
        <v>143.0</v>
      </c>
      <c r="S79" s="12">
        <v>78.0</v>
      </c>
      <c r="T79" s="12">
        <v>78.0</v>
      </c>
      <c r="U79" s="12">
        <v>74.64</v>
      </c>
      <c r="V79" s="12">
        <v>14.0</v>
      </c>
      <c r="W79" s="12">
        <v>24.0</v>
      </c>
      <c r="X79" s="13">
        <v>143.0</v>
      </c>
      <c r="Y79" s="12">
        <v>28.376</v>
      </c>
    </row>
    <row r="80">
      <c r="A80" s="16" t="s">
        <v>161</v>
      </c>
      <c r="B80" s="16">
        <v>20.0</v>
      </c>
      <c r="C80" s="16" t="s">
        <v>93</v>
      </c>
      <c r="D80" s="16" t="s">
        <v>57</v>
      </c>
      <c r="E80" s="16" t="s">
        <v>29</v>
      </c>
      <c r="F80" s="16">
        <v>63.0</v>
      </c>
      <c r="G80" s="16">
        <v>77.0</v>
      </c>
      <c r="H80" s="16"/>
      <c r="I80" s="16">
        <v>57.0</v>
      </c>
      <c r="J80" s="16">
        <v>95.0</v>
      </c>
      <c r="K80" s="16">
        <v>94.0</v>
      </c>
      <c r="L80" s="16"/>
      <c r="M80" s="16"/>
      <c r="N80" s="16">
        <v>59.0</v>
      </c>
      <c r="O80" s="16">
        <v>43.0</v>
      </c>
      <c r="P80" s="16"/>
      <c r="Q80" s="16">
        <v>97.0</v>
      </c>
      <c r="R80" s="16">
        <v>84.0</v>
      </c>
      <c r="S80" s="16">
        <v>67.0</v>
      </c>
      <c r="T80" s="16">
        <v>109.0</v>
      </c>
      <c r="U80" s="16">
        <v>76.82</v>
      </c>
      <c r="V80" s="16">
        <v>11.0</v>
      </c>
      <c r="W80" s="16">
        <v>43.0</v>
      </c>
      <c r="X80" s="17">
        <v>109.0</v>
      </c>
      <c r="Y80" s="16">
        <v>20.644</v>
      </c>
    </row>
    <row r="81">
      <c r="A81" s="12" t="s">
        <v>162</v>
      </c>
      <c r="B81" s="12">
        <v>17.0</v>
      </c>
      <c r="C81" s="12" t="s">
        <v>27</v>
      </c>
      <c r="D81" s="12" t="s">
        <v>61</v>
      </c>
      <c r="E81" s="12" t="s">
        <v>29</v>
      </c>
      <c r="F81" s="12">
        <v>107.0</v>
      </c>
      <c r="G81" s="12">
        <v>104.0</v>
      </c>
      <c r="H81" s="12">
        <v>71.0</v>
      </c>
      <c r="I81" s="12"/>
      <c r="J81" s="12">
        <v>91.0</v>
      </c>
      <c r="K81" s="12"/>
      <c r="L81" s="12">
        <v>89.0</v>
      </c>
      <c r="M81" s="12"/>
      <c r="N81" s="12"/>
      <c r="O81" s="12"/>
      <c r="P81" s="12"/>
      <c r="Q81" s="12">
        <v>44.0</v>
      </c>
      <c r="R81" s="12">
        <v>57.0</v>
      </c>
      <c r="S81" s="12">
        <v>81.0</v>
      </c>
      <c r="T81" s="12">
        <v>59.0</v>
      </c>
      <c r="U81" s="12">
        <v>78.11</v>
      </c>
      <c r="V81" s="12">
        <v>9.0</v>
      </c>
      <c r="W81" s="12">
        <v>44.0</v>
      </c>
      <c r="X81" s="13">
        <v>107.0</v>
      </c>
      <c r="Y81" s="12">
        <v>21.86</v>
      </c>
    </row>
    <row r="82">
      <c r="A82" s="16" t="s">
        <v>163</v>
      </c>
      <c r="B82" s="16">
        <v>21.0</v>
      </c>
      <c r="C82" s="16" t="s">
        <v>56</v>
      </c>
      <c r="D82" s="16" t="s">
        <v>45</v>
      </c>
      <c r="E82" s="16" t="s">
        <v>38</v>
      </c>
      <c r="F82" s="16">
        <v>92.0</v>
      </c>
      <c r="G82" s="16">
        <v>91.0</v>
      </c>
      <c r="H82" s="16"/>
      <c r="I82" s="16">
        <v>67.0</v>
      </c>
      <c r="J82" s="16"/>
      <c r="K82" s="16">
        <v>50.0</v>
      </c>
      <c r="L82" s="16">
        <v>40.0</v>
      </c>
      <c r="M82" s="16">
        <v>79.0</v>
      </c>
      <c r="N82" s="16">
        <v>50.0</v>
      </c>
      <c r="O82" s="16">
        <v>69.0</v>
      </c>
      <c r="P82" s="16">
        <v>70.0</v>
      </c>
      <c r="Q82" s="16">
        <v>91.0</v>
      </c>
      <c r="R82" s="16">
        <v>85.0</v>
      </c>
      <c r="S82" s="16">
        <v>100.0</v>
      </c>
      <c r="T82" s="16">
        <v>133.0</v>
      </c>
      <c r="U82" s="16">
        <v>78.23</v>
      </c>
      <c r="V82" s="16">
        <v>13.0</v>
      </c>
      <c r="W82" s="16">
        <v>40.0</v>
      </c>
      <c r="X82" s="17">
        <v>133.0</v>
      </c>
      <c r="Y82" s="16">
        <v>24.783</v>
      </c>
    </row>
    <row r="83">
      <c r="A83" s="12" t="s">
        <v>164</v>
      </c>
      <c r="B83" s="12">
        <v>21.0</v>
      </c>
      <c r="C83" s="12" t="s">
        <v>60</v>
      </c>
      <c r="D83" s="12" t="s">
        <v>110</v>
      </c>
      <c r="E83" s="12" t="s">
        <v>38</v>
      </c>
      <c r="F83" s="12">
        <v>93.0</v>
      </c>
      <c r="G83" s="12">
        <v>90.0</v>
      </c>
      <c r="H83" s="12">
        <v>56.0</v>
      </c>
      <c r="I83" s="12">
        <v>97.0</v>
      </c>
      <c r="J83" s="12">
        <v>72.0</v>
      </c>
      <c r="K83" s="12">
        <v>85.0</v>
      </c>
      <c r="L83" s="12">
        <v>66.0</v>
      </c>
      <c r="M83" s="12">
        <v>68.0</v>
      </c>
      <c r="N83" s="12">
        <v>87.0</v>
      </c>
      <c r="O83" s="12">
        <v>67.0</v>
      </c>
      <c r="P83" s="12">
        <v>50.0</v>
      </c>
      <c r="Q83" s="12">
        <v>76.0</v>
      </c>
      <c r="R83" s="12">
        <v>112.0</v>
      </c>
      <c r="S83" s="12">
        <v>80.0</v>
      </c>
      <c r="T83" s="12">
        <v>85.0</v>
      </c>
      <c r="U83" s="12">
        <v>78.93</v>
      </c>
      <c r="V83" s="12">
        <v>15.0</v>
      </c>
      <c r="W83" s="12">
        <v>50.0</v>
      </c>
      <c r="X83" s="13">
        <v>112.0</v>
      </c>
      <c r="Y83" s="12">
        <v>16.32</v>
      </c>
    </row>
    <row r="84">
      <c r="A84" s="16" t="s">
        <v>165</v>
      </c>
      <c r="B84" s="16">
        <v>21.0</v>
      </c>
      <c r="C84" s="16" t="s">
        <v>60</v>
      </c>
      <c r="D84" s="16" t="s">
        <v>37</v>
      </c>
      <c r="E84" s="16" t="s">
        <v>38</v>
      </c>
      <c r="F84" s="16">
        <v>83.0</v>
      </c>
      <c r="G84" s="16">
        <v>79.0</v>
      </c>
      <c r="H84" s="16">
        <v>98.0</v>
      </c>
      <c r="I84" s="16">
        <v>61.0</v>
      </c>
      <c r="J84" s="16">
        <v>73.0</v>
      </c>
      <c r="K84" s="16">
        <v>67.0</v>
      </c>
      <c r="L84" s="16">
        <v>67.0</v>
      </c>
      <c r="M84" s="16">
        <v>84.0</v>
      </c>
      <c r="N84" s="16">
        <v>84.0</v>
      </c>
      <c r="O84" s="16">
        <v>84.0</v>
      </c>
      <c r="P84" s="16">
        <v>64.0</v>
      </c>
      <c r="Q84" s="16">
        <v>68.0</v>
      </c>
      <c r="R84" s="16">
        <v>101.0</v>
      </c>
      <c r="S84" s="16">
        <v>73.0</v>
      </c>
      <c r="T84" s="16">
        <v>112.0</v>
      </c>
      <c r="U84" s="16">
        <v>79.87</v>
      </c>
      <c r="V84" s="16">
        <v>15.0</v>
      </c>
      <c r="W84" s="16">
        <v>61.0</v>
      </c>
      <c r="X84" s="17">
        <v>112.0</v>
      </c>
      <c r="Y84" s="16">
        <v>14.745</v>
      </c>
    </row>
    <row r="85">
      <c r="A85" s="12" t="s">
        <v>166</v>
      </c>
      <c r="B85" s="12">
        <v>24.0</v>
      </c>
      <c r="C85" s="12" t="s">
        <v>60</v>
      </c>
      <c r="D85" s="12" t="s">
        <v>88</v>
      </c>
      <c r="E85" s="12" t="s">
        <v>38</v>
      </c>
      <c r="F85" s="12">
        <v>58.0</v>
      </c>
      <c r="G85" s="12">
        <v>190.0</v>
      </c>
      <c r="H85" s="12">
        <v>79.0</v>
      </c>
      <c r="I85" s="12">
        <v>89.0</v>
      </c>
      <c r="J85" s="12"/>
      <c r="K85" s="12">
        <v>52.0</v>
      </c>
      <c r="L85" s="12">
        <v>95.0</v>
      </c>
      <c r="M85" s="12">
        <v>64.0</v>
      </c>
      <c r="N85" s="12">
        <v>36.0</v>
      </c>
      <c r="O85" s="12">
        <v>59.0</v>
      </c>
      <c r="P85" s="12">
        <v>74.0</v>
      </c>
      <c r="Q85" s="12">
        <v>100.0</v>
      </c>
      <c r="R85" s="12">
        <v>91.0</v>
      </c>
      <c r="S85" s="12">
        <v>91.0</v>
      </c>
      <c r="T85" s="12">
        <v>49.0</v>
      </c>
      <c r="U85" s="12">
        <v>80.5</v>
      </c>
      <c r="V85" s="12">
        <v>14.0</v>
      </c>
      <c r="W85" s="12">
        <v>36.0</v>
      </c>
      <c r="X85" s="13">
        <v>190.0</v>
      </c>
      <c r="Y85" s="12">
        <v>37.152</v>
      </c>
    </row>
    <row r="86">
      <c r="A86" s="16" t="s">
        <v>167</v>
      </c>
      <c r="B86" s="16">
        <v>20.0</v>
      </c>
      <c r="C86" s="16" t="s">
        <v>44</v>
      </c>
      <c r="D86" s="16" t="s">
        <v>124</v>
      </c>
      <c r="E86" s="16" t="s">
        <v>38</v>
      </c>
      <c r="F86" s="16">
        <v>127.0</v>
      </c>
      <c r="G86" s="16">
        <v>171.0</v>
      </c>
      <c r="H86" s="16">
        <v>89.0</v>
      </c>
      <c r="I86" s="16">
        <v>84.0</v>
      </c>
      <c r="J86" s="16">
        <v>37.0</v>
      </c>
      <c r="K86" s="16">
        <v>68.0</v>
      </c>
      <c r="L86" s="16"/>
      <c r="M86" s="16">
        <v>37.0</v>
      </c>
      <c r="N86" s="16"/>
      <c r="O86" s="16"/>
      <c r="P86" s="16">
        <v>84.0</v>
      </c>
      <c r="Q86" s="16">
        <v>53.0</v>
      </c>
      <c r="R86" s="16">
        <v>75.0</v>
      </c>
      <c r="S86" s="16">
        <v>87.0</v>
      </c>
      <c r="T86" s="16">
        <v>61.0</v>
      </c>
      <c r="U86" s="16">
        <v>81.08</v>
      </c>
      <c r="V86" s="16">
        <v>12.0</v>
      </c>
      <c r="W86" s="16">
        <v>37.0</v>
      </c>
      <c r="X86" s="17">
        <v>171.0</v>
      </c>
      <c r="Y86" s="16">
        <v>37.653</v>
      </c>
    </row>
    <row r="87">
      <c r="A87" s="12" t="s">
        <v>168</v>
      </c>
      <c r="B87" s="12">
        <v>20.0</v>
      </c>
      <c r="C87" s="12" t="s">
        <v>27</v>
      </c>
      <c r="D87" s="12" t="s">
        <v>104</v>
      </c>
      <c r="E87" s="12" t="s">
        <v>38</v>
      </c>
      <c r="F87" s="12">
        <v>105.0</v>
      </c>
      <c r="G87" s="12">
        <v>64.0</v>
      </c>
      <c r="H87" s="12">
        <v>70.0</v>
      </c>
      <c r="I87" s="12">
        <v>91.0</v>
      </c>
      <c r="J87" s="12"/>
      <c r="K87" s="12">
        <v>82.0</v>
      </c>
      <c r="L87" s="12">
        <v>91.0</v>
      </c>
      <c r="M87" s="12">
        <v>72.0</v>
      </c>
      <c r="N87" s="12"/>
      <c r="O87" s="12"/>
      <c r="P87" s="12"/>
      <c r="Q87" s="12">
        <v>88.0</v>
      </c>
      <c r="R87" s="12">
        <v>99.0</v>
      </c>
      <c r="S87" s="12">
        <v>74.0</v>
      </c>
      <c r="T87" s="12">
        <v>58.0</v>
      </c>
      <c r="U87" s="12">
        <v>81.27</v>
      </c>
      <c r="V87" s="12">
        <v>11.0</v>
      </c>
      <c r="W87" s="12">
        <v>58.0</v>
      </c>
      <c r="X87" s="13">
        <v>105.0</v>
      </c>
      <c r="Y87" s="12">
        <v>14.894</v>
      </c>
    </row>
    <row r="88">
      <c r="A88" s="16" t="s">
        <v>169</v>
      </c>
      <c r="B88" s="16">
        <v>20.0</v>
      </c>
      <c r="C88" s="16" t="s">
        <v>60</v>
      </c>
      <c r="D88" s="16" t="s">
        <v>170</v>
      </c>
      <c r="E88" s="16" t="s">
        <v>38</v>
      </c>
      <c r="F88" s="16">
        <v>60.0</v>
      </c>
      <c r="G88" s="16">
        <v>103.0</v>
      </c>
      <c r="H88" s="16"/>
      <c r="I88" s="16"/>
      <c r="J88" s="16">
        <v>83.0</v>
      </c>
      <c r="K88" s="16">
        <v>53.0</v>
      </c>
      <c r="L88" s="16">
        <v>77.0</v>
      </c>
      <c r="M88" s="16">
        <v>76.0</v>
      </c>
      <c r="N88" s="16">
        <v>58.0</v>
      </c>
      <c r="O88" s="16">
        <v>76.0</v>
      </c>
      <c r="P88" s="16">
        <v>52.0</v>
      </c>
      <c r="Q88" s="16">
        <v>86.0</v>
      </c>
      <c r="R88" s="16">
        <v>129.0</v>
      </c>
      <c r="S88" s="16">
        <v>98.0</v>
      </c>
      <c r="T88" s="16">
        <v>130.0</v>
      </c>
      <c r="U88" s="16">
        <v>83.15</v>
      </c>
      <c r="V88" s="16">
        <v>13.0</v>
      </c>
      <c r="W88" s="16">
        <v>52.0</v>
      </c>
      <c r="X88" s="17">
        <v>130.0</v>
      </c>
      <c r="Y88" s="16">
        <v>25.993</v>
      </c>
    </row>
    <row r="89">
      <c r="A89" s="12" t="s">
        <v>171</v>
      </c>
      <c r="B89" s="12">
        <v>24.0</v>
      </c>
      <c r="C89" s="12" t="s">
        <v>60</v>
      </c>
      <c r="D89" s="12" t="s">
        <v>28</v>
      </c>
      <c r="E89" s="12" t="s">
        <v>29</v>
      </c>
      <c r="F89" s="12">
        <v>73.0</v>
      </c>
      <c r="G89" s="12">
        <v>75.0</v>
      </c>
      <c r="H89" s="12"/>
      <c r="I89" s="12"/>
      <c r="J89" s="12"/>
      <c r="K89" s="12">
        <v>91.0</v>
      </c>
      <c r="L89" s="12">
        <v>71.0</v>
      </c>
      <c r="M89" s="12">
        <v>80.0</v>
      </c>
      <c r="N89" s="12"/>
      <c r="O89" s="12">
        <v>55.0</v>
      </c>
      <c r="P89" s="12">
        <v>86.0</v>
      </c>
      <c r="Q89" s="12">
        <v>77.0</v>
      </c>
      <c r="R89" s="12">
        <v>142.0</v>
      </c>
      <c r="S89" s="12">
        <v>93.0</v>
      </c>
      <c r="T89" s="12">
        <v>76.0</v>
      </c>
      <c r="U89" s="12">
        <v>83.55</v>
      </c>
      <c r="V89" s="12">
        <v>11.0</v>
      </c>
      <c r="W89" s="12">
        <v>55.0</v>
      </c>
      <c r="X89" s="13">
        <v>142.0</v>
      </c>
      <c r="Y89" s="12">
        <v>21.993</v>
      </c>
    </row>
    <row r="90">
      <c r="A90" s="16" t="s">
        <v>172</v>
      </c>
      <c r="B90" s="16">
        <v>16.0</v>
      </c>
      <c r="C90" s="16" t="s">
        <v>32</v>
      </c>
      <c r="D90" s="16" t="s">
        <v>85</v>
      </c>
      <c r="E90" s="16" t="s">
        <v>29</v>
      </c>
      <c r="F90" s="16"/>
      <c r="G90" s="16">
        <v>116.0</v>
      </c>
      <c r="H90" s="16">
        <v>65.0</v>
      </c>
      <c r="I90" s="16"/>
      <c r="J90" s="16">
        <v>66.0</v>
      </c>
      <c r="K90" s="16"/>
      <c r="L90" s="16"/>
      <c r="M90" s="16"/>
      <c r="N90" s="16"/>
      <c r="O90" s="16"/>
      <c r="P90" s="16"/>
      <c r="Q90" s="16">
        <v>85.0</v>
      </c>
      <c r="R90" s="16">
        <v>45.0</v>
      </c>
      <c r="S90" s="16">
        <v>125.0</v>
      </c>
      <c r="T90" s="16"/>
      <c r="U90" s="16">
        <v>83.67</v>
      </c>
      <c r="V90" s="16">
        <v>6.0</v>
      </c>
      <c r="W90" s="16">
        <v>45.0</v>
      </c>
      <c r="X90" s="17">
        <v>125.0</v>
      </c>
      <c r="Y90" s="16">
        <v>31.341</v>
      </c>
    </row>
    <row r="91">
      <c r="A91" s="12" t="s">
        <v>173</v>
      </c>
      <c r="B91" s="12">
        <v>21.0</v>
      </c>
      <c r="C91" s="12" t="s">
        <v>93</v>
      </c>
      <c r="D91" s="12" t="s">
        <v>143</v>
      </c>
      <c r="E91" s="12" t="s">
        <v>29</v>
      </c>
      <c r="F91" s="12">
        <v>79.0</v>
      </c>
      <c r="G91" s="12">
        <v>168.0</v>
      </c>
      <c r="H91" s="12">
        <v>80.0</v>
      </c>
      <c r="I91" s="12">
        <v>70.0</v>
      </c>
      <c r="J91" s="12">
        <v>81.0</v>
      </c>
      <c r="K91" s="12">
        <v>55.0</v>
      </c>
      <c r="L91" s="12"/>
      <c r="M91" s="12">
        <v>93.0</v>
      </c>
      <c r="N91" s="12">
        <v>80.0</v>
      </c>
      <c r="O91" s="12">
        <v>60.0</v>
      </c>
      <c r="P91" s="12">
        <v>88.0</v>
      </c>
      <c r="Q91" s="12">
        <v>120.0</v>
      </c>
      <c r="R91" s="12">
        <v>70.0</v>
      </c>
      <c r="S91" s="12">
        <v>75.0</v>
      </c>
      <c r="T91" s="12">
        <v>73.0</v>
      </c>
      <c r="U91" s="12">
        <v>85.14</v>
      </c>
      <c r="V91" s="12">
        <v>14.0</v>
      </c>
      <c r="W91" s="12">
        <v>55.0</v>
      </c>
      <c r="X91" s="13">
        <v>168.0</v>
      </c>
      <c r="Y91" s="12">
        <v>28.43</v>
      </c>
    </row>
    <row r="92">
      <c r="A92" s="16" t="s">
        <v>174</v>
      </c>
      <c r="B92" s="16">
        <v>28.0</v>
      </c>
      <c r="C92" s="16" t="s">
        <v>32</v>
      </c>
      <c r="D92" s="16" t="s">
        <v>28</v>
      </c>
      <c r="E92" s="16" t="s">
        <v>29</v>
      </c>
      <c r="F92" s="16"/>
      <c r="G92" s="16"/>
      <c r="H92" s="16"/>
      <c r="I92" s="16"/>
      <c r="J92" s="16">
        <v>55.0</v>
      </c>
      <c r="K92" s="16"/>
      <c r="L92" s="16"/>
      <c r="M92" s="16"/>
      <c r="N92" s="16"/>
      <c r="O92" s="16">
        <v>96.0</v>
      </c>
      <c r="P92" s="16"/>
      <c r="Q92" s="16">
        <v>106.0</v>
      </c>
      <c r="R92" s="16"/>
      <c r="S92" s="16"/>
      <c r="T92" s="16"/>
      <c r="U92" s="16">
        <v>85.67</v>
      </c>
      <c r="V92" s="16">
        <v>3.0</v>
      </c>
      <c r="W92" s="16">
        <v>55.0</v>
      </c>
      <c r="X92" s="17">
        <v>106.0</v>
      </c>
      <c r="Y92" s="16">
        <v>27.025</v>
      </c>
    </row>
    <row r="93">
      <c r="A93" s="12" t="s">
        <v>175</v>
      </c>
      <c r="B93" s="12">
        <v>20.0</v>
      </c>
      <c r="C93" s="12" t="s">
        <v>60</v>
      </c>
      <c r="D93" s="12" t="s">
        <v>75</v>
      </c>
      <c r="E93" s="12" t="s">
        <v>29</v>
      </c>
      <c r="F93" s="12">
        <v>84.0</v>
      </c>
      <c r="G93" s="12">
        <v>84.0</v>
      </c>
      <c r="H93" s="12"/>
      <c r="I93" s="12"/>
      <c r="J93" s="12"/>
      <c r="K93" s="12">
        <v>86.0</v>
      </c>
      <c r="L93" s="12">
        <v>74.0</v>
      </c>
      <c r="M93" s="12">
        <v>95.0</v>
      </c>
      <c r="N93" s="12">
        <v>61.0</v>
      </c>
      <c r="O93" s="12"/>
      <c r="P93" s="12">
        <v>49.0</v>
      </c>
      <c r="Q93" s="12">
        <v>129.0</v>
      </c>
      <c r="R93" s="12">
        <v>110.0</v>
      </c>
      <c r="S93" s="12">
        <v>92.0</v>
      </c>
      <c r="T93" s="12">
        <v>80.0</v>
      </c>
      <c r="U93" s="12">
        <v>85.82</v>
      </c>
      <c r="V93" s="12">
        <v>11.0</v>
      </c>
      <c r="W93" s="12">
        <v>49.0</v>
      </c>
      <c r="X93" s="13">
        <v>129.0</v>
      </c>
      <c r="Y93" s="12">
        <v>21.734</v>
      </c>
    </row>
    <row r="94">
      <c r="A94" s="16" t="s">
        <v>176</v>
      </c>
      <c r="B94" s="16">
        <v>21.0</v>
      </c>
      <c r="C94" s="16" t="s">
        <v>177</v>
      </c>
      <c r="D94" s="16" t="s">
        <v>48</v>
      </c>
      <c r="E94" s="16" t="s">
        <v>29</v>
      </c>
      <c r="F94" s="16"/>
      <c r="G94" s="16">
        <v>89.0</v>
      </c>
      <c r="H94" s="16">
        <v>58.0</v>
      </c>
      <c r="I94" s="16"/>
      <c r="J94" s="16">
        <v>59.0</v>
      </c>
      <c r="K94" s="16">
        <v>100.0</v>
      </c>
      <c r="L94" s="16"/>
      <c r="M94" s="16"/>
      <c r="N94" s="16">
        <v>71.0</v>
      </c>
      <c r="O94" s="16"/>
      <c r="P94" s="16"/>
      <c r="Q94" s="16">
        <v>122.0</v>
      </c>
      <c r="R94" s="16">
        <v>124.0</v>
      </c>
      <c r="S94" s="16">
        <v>79.0</v>
      </c>
      <c r="T94" s="16">
        <v>72.0</v>
      </c>
      <c r="U94" s="16">
        <v>86.0</v>
      </c>
      <c r="V94" s="16">
        <v>9.0</v>
      </c>
      <c r="W94" s="16">
        <v>58.0</v>
      </c>
      <c r="X94" s="17">
        <v>124.0</v>
      </c>
      <c r="Y94" s="16">
        <v>24.819</v>
      </c>
    </row>
    <row r="95">
      <c r="A95" s="12" t="s">
        <v>178</v>
      </c>
      <c r="B95" s="12">
        <v>24.0</v>
      </c>
      <c r="C95" s="12" t="s">
        <v>60</v>
      </c>
      <c r="D95" s="12" t="s">
        <v>78</v>
      </c>
      <c r="E95" s="12" t="s">
        <v>29</v>
      </c>
      <c r="F95" s="12">
        <v>142.0</v>
      </c>
      <c r="G95" s="12">
        <v>78.0</v>
      </c>
      <c r="H95" s="12">
        <v>78.0</v>
      </c>
      <c r="I95" s="12">
        <v>82.0</v>
      </c>
      <c r="J95" s="12">
        <v>53.0</v>
      </c>
      <c r="K95" s="12"/>
      <c r="L95" s="12"/>
      <c r="M95" s="12"/>
      <c r="N95" s="12"/>
      <c r="O95" s="12">
        <v>87.0</v>
      </c>
      <c r="P95" s="12"/>
      <c r="Q95" s="12">
        <v>99.0</v>
      </c>
      <c r="R95" s="12"/>
      <c r="S95" s="12">
        <v>82.0</v>
      </c>
      <c r="T95" s="12">
        <v>81.0</v>
      </c>
      <c r="U95" s="12">
        <v>86.89</v>
      </c>
      <c r="V95" s="12">
        <v>9.0</v>
      </c>
      <c r="W95" s="12">
        <v>53.0</v>
      </c>
      <c r="X95" s="13">
        <v>142.0</v>
      </c>
      <c r="Y95" s="12">
        <v>23.908</v>
      </c>
    </row>
    <row r="96">
      <c r="A96" s="16" t="s">
        <v>179</v>
      </c>
      <c r="B96" s="16">
        <v>18.0</v>
      </c>
      <c r="C96" s="16" t="s">
        <v>44</v>
      </c>
      <c r="D96" s="16" t="s">
        <v>170</v>
      </c>
      <c r="E96" s="16" t="s">
        <v>38</v>
      </c>
      <c r="F96" s="16">
        <v>87.0</v>
      </c>
      <c r="G96" s="16">
        <v>125.0</v>
      </c>
      <c r="H96" s="16">
        <v>72.0</v>
      </c>
      <c r="I96" s="16">
        <v>59.0</v>
      </c>
      <c r="J96" s="16">
        <v>80.0</v>
      </c>
      <c r="K96" s="16">
        <v>48.0</v>
      </c>
      <c r="L96" s="16">
        <v>92.0</v>
      </c>
      <c r="M96" s="16">
        <v>77.0</v>
      </c>
      <c r="N96" s="16">
        <v>77.0</v>
      </c>
      <c r="O96" s="16">
        <v>80.0</v>
      </c>
      <c r="P96" s="16">
        <v>62.0</v>
      </c>
      <c r="Q96" s="16">
        <v>123.0</v>
      </c>
      <c r="R96" s="16">
        <v>140.0</v>
      </c>
      <c r="S96" s="16">
        <v>105.0</v>
      </c>
      <c r="T96" s="16">
        <v>79.0</v>
      </c>
      <c r="U96" s="16">
        <v>87.07</v>
      </c>
      <c r="V96" s="16">
        <v>15.0</v>
      </c>
      <c r="W96" s="16">
        <v>48.0</v>
      </c>
      <c r="X96" s="17">
        <v>140.0</v>
      </c>
      <c r="Y96" s="16">
        <v>25.933</v>
      </c>
    </row>
    <row r="97">
      <c r="A97" s="12" t="s">
        <v>180</v>
      </c>
      <c r="B97" s="12">
        <v>20.0</v>
      </c>
      <c r="C97" s="12" t="s">
        <v>56</v>
      </c>
      <c r="D97" s="12" t="s">
        <v>37</v>
      </c>
      <c r="E97" s="12" t="s">
        <v>38</v>
      </c>
      <c r="F97" s="12">
        <v>68.0</v>
      </c>
      <c r="G97" s="12">
        <v>134.0</v>
      </c>
      <c r="H97" s="12"/>
      <c r="I97" s="12">
        <v>79.0</v>
      </c>
      <c r="J97" s="12"/>
      <c r="K97" s="12">
        <v>73.0</v>
      </c>
      <c r="L97" s="12">
        <v>88.0</v>
      </c>
      <c r="M97" s="12">
        <v>81.0</v>
      </c>
      <c r="N97" s="12">
        <v>31.0</v>
      </c>
      <c r="O97" s="12">
        <v>64.0</v>
      </c>
      <c r="P97" s="12">
        <v>83.0</v>
      </c>
      <c r="Q97" s="12">
        <v>125.0</v>
      </c>
      <c r="R97" s="12"/>
      <c r="S97" s="12">
        <v>121.0</v>
      </c>
      <c r="T97" s="12">
        <v>101.0</v>
      </c>
      <c r="U97" s="12">
        <v>87.33</v>
      </c>
      <c r="V97" s="12">
        <v>12.0</v>
      </c>
      <c r="W97" s="12">
        <v>31.0</v>
      </c>
      <c r="X97" s="13">
        <v>134.0</v>
      </c>
      <c r="Y97" s="12">
        <v>29.143</v>
      </c>
    </row>
    <row r="98">
      <c r="A98" s="16" t="s">
        <v>181</v>
      </c>
      <c r="B98" s="16">
        <v>21.0</v>
      </c>
      <c r="C98" s="16" t="s">
        <v>32</v>
      </c>
      <c r="D98" s="16" t="s">
        <v>28</v>
      </c>
      <c r="E98" s="16" t="s">
        <v>29</v>
      </c>
      <c r="F98" s="16"/>
      <c r="G98" s="16"/>
      <c r="H98" s="16">
        <v>77.0</v>
      </c>
      <c r="I98" s="16"/>
      <c r="J98" s="16"/>
      <c r="K98" s="16"/>
      <c r="L98" s="16">
        <v>60.0</v>
      </c>
      <c r="M98" s="16"/>
      <c r="N98" s="16"/>
      <c r="O98" s="16"/>
      <c r="P98" s="16"/>
      <c r="Q98" s="16">
        <v>58.0</v>
      </c>
      <c r="R98" s="16">
        <v>106.0</v>
      </c>
      <c r="S98" s="16">
        <v>134.0</v>
      </c>
      <c r="T98" s="16">
        <v>90.0</v>
      </c>
      <c r="U98" s="16">
        <v>87.5</v>
      </c>
      <c r="V98" s="16">
        <v>6.0</v>
      </c>
      <c r="W98" s="16">
        <v>58.0</v>
      </c>
      <c r="X98" s="17">
        <v>134.0</v>
      </c>
      <c r="Y98" s="16">
        <v>29.146</v>
      </c>
    </row>
    <row r="99">
      <c r="A99" s="12" t="s">
        <v>182</v>
      </c>
      <c r="B99" s="12">
        <v>19.0</v>
      </c>
      <c r="C99" s="12" t="s">
        <v>60</v>
      </c>
      <c r="D99" s="12" t="s">
        <v>61</v>
      </c>
      <c r="E99" s="12" t="s">
        <v>29</v>
      </c>
      <c r="F99" s="12">
        <v>130.0</v>
      </c>
      <c r="G99" s="12">
        <v>113.0</v>
      </c>
      <c r="H99" s="12">
        <v>84.0</v>
      </c>
      <c r="I99" s="12"/>
      <c r="J99" s="12">
        <v>63.0</v>
      </c>
      <c r="K99" s="12">
        <v>98.0</v>
      </c>
      <c r="L99" s="12">
        <v>76.0</v>
      </c>
      <c r="M99" s="12">
        <v>61.0</v>
      </c>
      <c r="N99" s="12">
        <v>70.0</v>
      </c>
      <c r="O99" s="12"/>
      <c r="P99" s="12">
        <v>61.0</v>
      </c>
      <c r="Q99" s="12">
        <v>72.0</v>
      </c>
      <c r="R99" s="12">
        <v>135.0</v>
      </c>
      <c r="S99" s="12">
        <v>90.0</v>
      </c>
      <c r="T99" s="12">
        <v>93.0</v>
      </c>
      <c r="U99" s="12">
        <v>88.15</v>
      </c>
      <c r="V99" s="12">
        <v>13.0</v>
      </c>
      <c r="W99" s="12">
        <v>61.0</v>
      </c>
      <c r="X99" s="13">
        <v>135.0</v>
      </c>
      <c r="Y99" s="12">
        <v>25.083</v>
      </c>
    </row>
    <row r="100">
      <c r="A100" s="16" t="s">
        <v>183</v>
      </c>
      <c r="B100" s="16">
        <v>20.0</v>
      </c>
      <c r="C100" s="16" t="s">
        <v>27</v>
      </c>
      <c r="D100" s="16" t="s">
        <v>115</v>
      </c>
      <c r="E100" s="16" t="s">
        <v>29</v>
      </c>
      <c r="F100" s="16">
        <v>85.0</v>
      </c>
      <c r="G100" s="16">
        <v>43.0</v>
      </c>
      <c r="H100" s="16">
        <v>94.0</v>
      </c>
      <c r="I100" s="16"/>
      <c r="J100" s="16"/>
      <c r="K100" s="16">
        <v>96.0</v>
      </c>
      <c r="L100" s="16">
        <v>93.0</v>
      </c>
      <c r="M100" s="16">
        <v>69.0</v>
      </c>
      <c r="N100" s="16">
        <v>96.0</v>
      </c>
      <c r="O100" s="16"/>
      <c r="P100" s="16"/>
      <c r="Q100" s="16">
        <v>90.0</v>
      </c>
      <c r="R100" s="16">
        <v>78.0</v>
      </c>
      <c r="S100" s="16">
        <v>95.0</v>
      </c>
      <c r="T100" s="16">
        <v>132.0</v>
      </c>
      <c r="U100" s="16">
        <v>88.27</v>
      </c>
      <c r="V100" s="16">
        <v>11.0</v>
      </c>
      <c r="W100" s="16">
        <v>43.0</v>
      </c>
      <c r="X100" s="17">
        <v>132.0</v>
      </c>
      <c r="Y100" s="16">
        <v>21.615</v>
      </c>
    </row>
    <row r="101">
      <c r="A101" s="12" t="s">
        <v>184</v>
      </c>
      <c r="B101" s="12">
        <v>19.0</v>
      </c>
      <c r="C101" s="12" t="s">
        <v>32</v>
      </c>
      <c r="D101" s="12" t="s">
        <v>41</v>
      </c>
      <c r="E101" s="12" t="s">
        <v>29</v>
      </c>
      <c r="F101" s="12">
        <v>110.0</v>
      </c>
      <c r="G101" s="12">
        <v>68.0</v>
      </c>
      <c r="H101" s="12"/>
      <c r="I101" s="12">
        <v>72.0</v>
      </c>
      <c r="J101" s="12"/>
      <c r="K101" s="12"/>
      <c r="L101" s="12">
        <v>79.0</v>
      </c>
      <c r="M101" s="12"/>
      <c r="N101" s="12"/>
      <c r="O101" s="12"/>
      <c r="P101" s="12"/>
      <c r="Q101" s="12">
        <v>117.0</v>
      </c>
      <c r="R101" s="12">
        <v>100.0</v>
      </c>
      <c r="S101" s="12">
        <v>101.0</v>
      </c>
      <c r="T101" s="12">
        <v>65.0</v>
      </c>
      <c r="U101" s="12">
        <v>89.0</v>
      </c>
      <c r="V101" s="12">
        <v>8.0</v>
      </c>
      <c r="W101" s="12">
        <v>65.0</v>
      </c>
      <c r="X101" s="13">
        <v>117.0</v>
      </c>
      <c r="Y101" s="12">
        <v>20.34</v>
      </c>
    </row>
    <row r="102">
      <c r="A102" s="16" t="s">
        <v>185</v>
      </c>
      <c r="B102" s="16">
        <v>22.0</v>
      </c>
      <c r="C102" s="16" t="s">
        <v>121</v>
      </c>
      <c r="D102" s="16" t="s">
        <v>170</v>
      </c>
      <c r="E102" s="16" t="s">
        <v>38</v>
      </c>
      <c r="F102" s="16">
        <v>62.0</v>
      </c>
      <c r="G102" s="16">
        <v>93.0</v>
      </c>
      <c r="H102" s="16">
        <v>85.0</v>
      </c>
      <c r="I102" s="16"/>
      <c r="J102" s="16"/>
      <c r="K102" s="16"/>
      <c r="L102" s="16"/>
      <c r="M102" s="16"/>
      <c r="N102" s="16">
        <v>103.0</v>
      </c>
      <c r="O102" s="16">
        <v>63.0</v>
      </c>
      <c r="P102" s="16">
        <v>97.0</v>
      </c>
      <c r="Q102" s="16">
        <v>66.0</v>
      </c>
      <c r="R102" s="16">
        <v>93.0</v>
      </c>
      <c r="S102" s="16">
        <v>84.0</v>
      </c>
      <c r="T102" s="16">
        <v>144.0</v>
      </c>
      <c r="U102" s="16">
        <v>89.0</v>
      </c>
      <c r="V102" s="16">
        <v>10.0</v>
      </c>
      <c r="W102" s="16">
        <v>62.0</v>
      </c>
      <c r="X102" s="17">
        <v>144.0</v>
      </c>
      <c r="Y102" s="16">
        <v>24.249</v>
      </c>
    </row>
    <row r="103">
      <c r="A103" s="12" t="s">
        <v>186</v>
      </c>
      <c r="B103" s="12">
        <v>22.0</v>
      </c>
      <c r="C103" s="12" t="s">
        <v>32</v>
      </c>
      <c r="D103" s="12" t="s">
        <v>104</v>
      </c>
      <c r="E103" s="12" t="s">
        <v>38</v>
      </c>
      <c r="F103" s="12">
        <v>99.0</v>
      </c>
      <c r="G103" s="12">
        <v>101.0</v>
      </c>
      <c r="H103" s="12"/>
      <c r="I103" s="12"/>
      <c r="J103" s="12"/>
      <c r="K103" s="12"/>
      <c r="L103" s="12"/>
      <c r="M103" s="12"/>
      <c r="N103" s="12">
        <v>101.0</v>
      </c>
      <c r="O103" s="12">
        <v>71.0</v>
      </c>
      <c r="P103" s="12">
        <v>92.0</v>
      </c>
      <c r="Q103" s="12">
        <v>96.0</v>
      </c>
      <c r="R103" s="12">
        <v>80.0</v>
      </c>
      <c r="S103" s="12">
        <v>83.0</v>
      </c>
      <c r="T103" s="12">
        <v>102.0</v>
      </c>
      <c r="U103" s="12">
        <v>91.67</v>
      </c>
      <c r="V103" s="12">
        <v>9.0</v>
      </c>
      <c r="W103" s="12">
        <v>71.0</v>
      </c>
      <c r="X103" s="13">
        <v>102.0</v>
      </c>
      <c r="Y103" s="12">
        <v>11.136</v>
      </c>
    </row>
    <row r="104">
      <c r="A104" s="16" t="s">
        <v>187</v>
      </c>
      <c r="B104" s="16">
        <v>22.0</v>
      </c>
      <c r="C104" s="16"/>
      <c r="D104" s="16" t="s">
        <v>143</v>
      </c>
      <c r="E104" s="16" t="s">
        <v>29</v>
      </c>
      <c r="F104" s="16"/>
      <c r="G104" s="16"/>
      <c r="H104" s="16"/>
      <c r="I104" s="16"/>
      <c r="J104" s="16"/>
      <c r="K104" s="16"/>
      <c r="L104" s="16">
        <v>97.0</v>
      </c>
      <c r="M104" s="16"/>
      <c r="N104" s="16"/>
      <c r="O104" s="16"/>
      <c r="P104" s="16"/>
      <c r="Q104" s="16"/>
      <c r="R104" s="16"/>
      <c r="S104" s="16"/>
      <c r="T104" s="16"/>
      <c r="U104" s="16">
        <v>97.0</v>
      </c>
      <c r="V104" s="16">
        <v>1.0</v>
      </c>
      <c r="W104" s="16">
        <v>97.0</v>
      </c>
      <c r="X104" s="17">
        <v>97.0</v>
      </c>
      <c r="Y104" s="16">
        <v>0.0</v>
      </c>
    </row>
    <row r="105">
      <c r="A105" s="12" t="s">
        <v>188</v>
      </c>
      <c r="B105" s="12">
        <v>17.0</v>
      </c>
      <c r="C105" s="12" t="s">
        <v>32</v>
      </c>
      <c r="D105" s="12" t="s">
        <v>81</v>
      </c>
      <c r="E105" s="12" t="s">
        <v>38</v>
      </c>
      <c r="F105" s="12"/>
      <c r="G105" s="12">
        <v>166.0</v>
      </c>
      <c r="H105" s="12">
        <v>64.0</v>
      </c>
      <c r="I105" s="12"/>
      <c r="J105" s="12">
        <v>39.0</v>
      </c>
      <c r="K105" s="12"/>
      <c r="L105" s="12"/>
      <c r="M105" s="12"/>
      <c r="N105" s="12"/>
      <c r="O105" s="12"/>
      <c r="P105" s="12"/>
      <c r="Q105" s="12">
        <v>94.0</v>
      </c>
      <c r="R105" s="12">
        <v>104.0</v>
      </c>
      <c r="S105" s="12">
        <v>118.0</v>
      </c>
      <c r="T105" s="12"/>
      <c r="U105" s="12">
        <v>97.5</v>
      </c>
      <c r="V105" s="12">
        <v>6.0</v>
      </c>
      <c r="W105" s="12">
        <v>39.0</v>
      </c>
      <c r="X105" s="13">
        <v>166.0</v>
      </c>
      <c r="Y105" s="12">
        <v>44.072</v>
      </c>
    </row>
    <row r="106">
      <c r="A106" s="16" t="s">
        <v>189</v>
      </c>
      <c r="B106" s="16">
        <v>19.0</v>
      </c>
      <c r="C106" s="16" t="s">
        <v>190</v>
      </c>
      <c r="D106" s="16" t="s">
        <v>70</v>
      </c>
      <c r="E106" s="16" t="s">
        <v>38</v>
      </c>
      <c r="F106" s="16">
        <v>71.0</v>
      </c>
      <c r="G106" s="16">
        <v>61.0</v>
      </c>
      <c r="H106" s="16"/>
      <c r="I106" s="16"/>
      <c r="J106" s="16"/>
      <c r="K106" s="16">
        <v>97.0</v>
      </c>
      <c r="L106" s="16">
        <v>87.0</v>
      </c>
      <c r="M106" s="16">
        <v>91.0</v>
      </c>
      <c r="N106" s="16">
        <v>66.0</v>
      </c>
      <c r="O106" s="16"/>
      <c r="P106" s="16"/>
      <c r="Q106" s="16">
        <v>137.0</v>
      </c>
      <c r="R106" s="16">
        <v>109.0</v>
      </c>
      <c r="S106" s="16">
        <v>113.0</v>
      </c>
      <c r="T106" s="16">
        <v>152.0</v>
      </c>
      <c r="U106" s="16">
        <v>98.4</v>
      </c>
      <c r="V106" s="16">
        <v>10.0</v>
      </c>
      <c r="W106" s="16">
        <v>61.0</v>
      </c>
      <c r="X106" s="17">
        <v>152.0</v>
      </c>
      <c r="Y106" s="16">
        <v>29.953</v>
      </c>
    </row>
    <row r="107">
      <c r="A107" s="12" t="s">
        <v>191</v>
      </c>
      <c r="B107" s="12">
        <v>23.0</v>
      </c>
      <c r="C107" s="12" t="s">
        <v>60</v>
      </c>
      <c r="D107" s="12" t="s">
        <v>99</v>
      </c>
      <c r="E107" s="12" t="s">
        <v>29</v>
      </c>
      <c r="F107" s="12">
        <v>121.0</v>
      </c>
      <c r="G107" s="12">
        <v>105.0</v>
      </c>
      <c r="H107" s="12"/>
      <c r="I107" s="12"/>
      <c r="J107" s="12"/>
      <c r="K107" s="12">
        <v>88.0</v>
      </c>
      <c r="L107" s="12"/>
      <c r="M107" s="12">
        <v>62.0</v>
      </c>
      <c r="N107" s="12"/>
      <c r="O107" s="12"/>
      <c r="P107" s="12">
        <v>93.0</v>
      </c>
      <c r="Q107" s="12">
        <v>128.0</v>
      </c>
      <c r="R107" s="12">
        <v>86.0</v>
      </c>
      <c r="S107" s="12">
        <v>117.0</v>
      </c>
      <c r="T107" s="12">
        <v>97.0</v>
      </c>
      <c r="U107" s="12">
        <v>99.67</v>
      </c>
      <c r="V107" s="12">
        <v>9.0</v>
      </c>
      <c r="W107" s="12">
        <v>62.0</v>
      </c>
      <c r="X107" s="13">
        <v>128.0</v>
      </c>
      <c r="Y107" s="12">
        <v>20.555</v>
      </c>
    </row>
    <row r="108">
      <c r="A108" s="16" t="s">
        <v>192</v>
      </c>
      <c r="B108" s="16">
        <v>18.0</v>
      </c>
      <c r="C108" s="16" t="s">
        <v>108</v>
      </c>
      <c r="D108" s="16" t="s">
        <v>143</v>
      </c>
      <c r="E108" s="16" t="s">
        <v>29</v>
      </c>
      <c r="F108" s="16"/>
      <c r="G108" s="16"/>
      <c r="H108" s="16"/>
      <c r="I108" s="16"/>
      <c r="J108" s="16">
        <v>100.0</v>
      </c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>
        <v>100.0</v>
      </c>
      <c r="V108" s="16">
        <v>1.0</v>
      </c>
      <c r="W108" s="16">
        <v>100.0</v>
      </c>
      <c r="X108" s="17">
        <v>100.0</v>
      </c>
      <c r="Y108" s="16">
        <v>0.0</v>
      </c>
    </row>
    <row r="109">
      <c r="A109" s="12" t="s">
        <v>193</v>
      </c>
      <c r="B109" s="12">
        <v>23.0</v>
      </c>
      <c r="C109" s="12" t="s">
        <v>60</v>
      </c>
      <c r="D109" s="12" t="s">
        <v>85</v>
      </c>
      <c r="E109" s="12" t="s">
        <v>29</v>
      </c>
      <c r="F109" s="12">
        <v>74.0</v>
      </c>
      <c r="G109" s="12">
        <v>145.0</v>
      </c>
      <c r="H109" s="12"/>
      <c r="I109" s="12">
        <v>64.0</v>
      </c>
      <c r="J109" s="12"/>
      <c r="K109" s="12">
        <v>59.0</v>
      </c>
      <c r="L109" s="12"/>
      <c r="M109" s="12"/>
      <c r="N109" s="12">
        <v>52.0</v>
      </c>
      <c r="O109" s="12">
        <v>85.0</v>
      </c>
      <c r="P109" s="12"/>
      <c r="Q109" s="12">
        <v>201.0</v>
      </c>
      <c r="R109" s="12">
        <v>127.0</v>
      </c>
      <c r="S109" s="12">
        <v>115.0</v>
      </c>
      <c r="T109" s="12">
        <v>82.0</v>
      </c>
      <c r="U109" s="12">
        <v>100.4</v>
      </c>
      <c r="V109" s="12">
        <v>10.0</v>
      </c>
      <c r="W109" s="12">
        <v>52.0</v>
      </c>
      <c r="X109" s="13">
        <v>201.0</v>
      </c>
      <c r="Y109" s="12">
        <v>46.767</v>
      </c>
    </row>
    <row r="110">
      <c r="A110" s="16" t="s">
        <v>194</v>
      </c>
      <c r="B110" s="16">
        <v>21.0</v>
      </c>
      <c r="C110" s="16" t="s">
        <v>27</v>
      </c>
      <c r="D110" s="16" t="s">
        <v>28</v>
      </c>
      <c r="E110" s="16" t="s">
        <v>29</v>
      </c>
      <c r="F110" s="16">
        <v>119.0</v>
      </c>
      <c r="G110" s="16">
        <v>169.0</v>
      </c>
      <c r="H110" s="16">
        <v>53.0</v>
      </c>
      <c r="I110" s="16"/>
      <c r="J110" s="16">
        <v>69.0</v>
      </c>
      <c r="K110" s="16"/>
      <c r="L110" s="16"/>
      <c r="M110" s="16"/>
      <c r="N110" s="16">
        <v>85.0</v>
      </c>
      <c r="O110" s="16"/>
      <c r="P110" s="16"/>
      <c r="Q110" s="16">
        <v>75.0</v>
      </c>
      <c r="R110" s="16">
        <v>76.0</v>
      </c>
      <c r="S110" s="16">
        <v>89.0</v>
      </c>
      <c r="T110" s="16">
        <v>171.0</v>
      </c>
      <c r="U110" s="16">
        <v>100.67</v>
      </c>
      <c r="V110" s="16">
        <v>9.0</v>
      </c>
      <c r="W110" s="16">
        <v>53.0</v>
      </c>
      <c r="X110" s="17">
        <v>171.0</v>
      </c>
      <c r="Y110" s="16">
        <v>43.122</v>
      </c>
    </row>
    <row r="111">
      <c r="A111" s="12" t="s">
        <v>195</v>
      </c>
      <c r="B111" s="12">
        <v>24.0</v>
      </c>
      <c r="C111" s="12" t="s">
        <v>32</v>
      </c>
      <c r="D111" s="12" t="s">
        <v>48</v>
      </c>
      <c r="E111" s="12" t="s">
        <v>29</v>
      </c>
      <c r="F111" s="12">
        <v>94.0</v>
      </c>
      <c r="G111" s="12"/>
      <c r="H111" s="12"/>
      <c r="I111" s="12"/>
      <c r="J111" s="12">
        <v>57.0</v>
      </c>
      <c r="K111" s="12"/>
      <c r="L111" s="12"/>
      <c r="M111" s="12"/>
      <c r="N111" s="12"/>
      <c r="O111" s="12">
        <v>97.0</v>
      </c>
      <c r="P111" s="12"/>
      <c r="Q111" s="12">
        <v>102.0</v>
      </c>
      <c r="R111" s="12">
        <v>164.0</v>
      </c>
      <c r="S111" s="12"/>
      <c r="T111" s="12">
        <v>94.0</v>
      </c>
      <c r="U111" s="12">
        <v>101.33</v>
      </c>
      <c r="V111" s="12">
        <v>6.0</v>
      </c>
      <c r="W111" s="12">
        <v>57.0</v>
      </c>
      <c r="X111" s="13">
        <v>164.0</v>
      </c>
      <c r="Y111" s="12">
        <v>34.697</v>
      </c>
    </row>
    <row r="112">
      <c r="A112" s="16" t="s">
        <v>196</v>
      </c>
      <c r="B112" s="16">
        <v>18.0</v>
      </c>
      <c r="C112" s="16" t="s">
        <v>27</v>
      </c>
      <c r="D112" s="16" t="s">
        <v>115</v>
      </c>
      <c r="E112" s="16" t="s">
        <v>29</v>
      </c>
      <c r="F112" s="16">
        <v>117.0</v>
      </c>
      <c r="G112" s="16">
        <v>72.0</v>
      </c>
      <c r="H112" s="16"/>
      <c r="I112" s="16">
        <v>98.0</v>
      </c>
      <c r="J112" s="16"/>
      <c r="K112" s="16"/>
      <c r="L112" s="16"/>
      <c r="M112" s="16"/>
      <c r="N112" s="16"/>
      <c r="O112" s="16"/>
      <c r="P112" s="16"/>
      <c r="Q112" s="16">
        <v>92.0</v>
      </c>
      <c r="R112" s="16">
        <v>71.0</v>
      </c>
      <c r="S112" s="16">
        <v>107.0</v>
      </c>
      <c r="T112" s="16">
        <v>154.0</v>
      </c>
      <c r="U112" s="16">
        <v>101.57</v>
      </c>
      <c r="V112" s="16">
        <v>7.0</v>
      </c>
      <c r="W112" s="16">
        <v>71.0</v>
      </c>
      <c r="X112" s="17">
        <v>154.0</v>
      </c>
      <c r="Y112" s="16">
        <v>28.664</v>
      </c>
    </row>
    <row r="113">
      <c r="A113" s="12" t="s">
        <v>197</v>
      </c>
      <c r="B113" s="12">
        <v>16.0</v>
      </c>
      <c r="C113" s="12" t="s">
        <v>27</v>
      </c>
      <c r="D113" s="12" t="s">
        <v>53</v>
      </c>
      <c r="E113" s="12" t="s">
        <v>29</v>
      </c>
      <c r="F113" s="12">
        <v>103.0</v>
      </c>
      <c r="G113" s="12">
        <v>127.0</v>
      </c>
      <c r="H113" s="12">
        <v>100.0</v>
      </c>
      <c r="I113" s="12"/>
      <c r="J113" s="12">
        <v>54.0</v>
      </c>
      <c r="K113" s="12"/>
      <c r="L113" s="12"/>
      <c r="M113" s="12"/>
      <c r="N113" s="12"/>
      <c r="O113" s="12"/>
      <c r="P113" s="12"/>
      <c r="Q113" s="12">
        <v>80.0</v>
      </c>
      <c r="R113" s="12">
        <v>55.0</v>
      </c>
      <c r="S113" s="12">
        <v>103.0</v>
      </c>
      <c r="T113" s="12">
        <v>192.0</v>
      </c>
      <c r="U113" s="12">
        <v>101.75</v>
      </c>
      <c r="V113" s="12">
        <v>8.0</v>
      </c>
      <c r="W113" s="12">
        <v>54.0</v>
      </c>
      <c r="X113" s="13">
        <v>192.0</v>
      </c>
      <c r="Y113" s="12">
        <v>44.284</v>
      </c>
    </row>
    <row r="114">
      <c r="A114" s="16" t="s">
        <v>198</v>
      </c>
      <c r="B114" s="16">
        <v>32.0</v>
      </c>
      <c r="C114" s="16" t="s">
        <v>32</v>
      </c>
      <c r="D114" s="16" t="s">
        <v>170</v>
      </c>
      <c r="E114" s="16" t="s">
        <v>38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>
        <v>99.0</v>
      </c>
      <c r="P114" s="16"/>
      <c r="Q114" s="16">
        <v>105.0</v>
      </c>
      <c r="R114" s="16"/>
      <c r="S114" s="16"/>
      <c r="T114" s="16"/>
      <c r="U114" s="16">
        <v>102.0</v>
      </c>
      <c r="V114" s="16">
        <v>2.0</v>
      </c>
      <c r="W114" s="16">
        <v>99.0</v>
      </c>
      <c r="X114" s="17">
        <v>105.0</v>
      </c>
      <c r="Y114" s="16">
        <v>4.243</v>
      </c>
    </row>
    <row r="115">
      <c r="A115" s="12" t="s">
        <v>199</v>
      </c>
      <c r="B115" s="12">
        <v>18.0</v>
      </c>
      <c r="C115" s="12" t="s">
        <v>108</v>
      </c>
      <c r="D115" s="12" t="s">
        <v>115</v>
      </c>
      <c r="E115" s="12" t="s">
        <v>29</v>
      </c>
      <c r="F115" s="12"/>
      <c r="G115" s="12">
        <v>180.0</v>
      </c>
      <c r="H115" s="12"/>
      <c r="I115" s="12"/>
      <c r="J115" s="12">
        <v>44.0</v>
      </c>
      <c r="K115" s="12"/>
      <c r="L115" s="12"/>
      <c r="M115" s="12"/>
      <c r="N115" s="12"/>
      <c r="O115" s="12"/>
      <c r="P115" s="12"/>
      <c r="Q115" s="12">
        <v>39.0</v>
      </c>
      <c r="R115" s="12">
        <v>103.0</v>
      </c>
      <c r="S115" s="12">
        <v>99.0</v>
      </c>
      <c r="T115" s="12">
        <v>148.0</v>
      </c>
      <c r="U115" s="12">
        <v>102.17</v>
      </c>
      <c r="V115" s="12">
        <v>6.0</v>
      </c>
      <c r="W115" s="12">
        <v>39.0</v>
      </c>
      <c r="X115" s="13">
        <v>180.0</v>
      </c>
      <c r="Y115" s="12">
        <v>55.755</v>
      </c>
    </row>
    <row r="116">
      <c r="A116" s="16" t="s">
        <v>200</v>
      </c>
      <c r="B116" s="16">
        <v>23.0</v>
      </c>
      <c r="C116" s="16" t="s">
        <v>60</v>
      </c>
      <c r="D116" s="16" t="s">
        <v>48</v>
      </c>
      <c r="E116" s="16" t="s">
        <v>29</v>
      </c>
      <c r="F116" s="16">
        <v>82.0</v>
      </c>
      <c r="G116" s="16">
        <v>70.0</v>
      </c>
      <c r="H116" s="16"/>
      <c r="I116" s="16"/>
      <c r="J116" s="16"/>
      <c r="K116" s="16"/>
      <c r="L116" s="16"/>
      <c r="M116" s="16"/>
      <c r="N116" s="16">
        <v>83.0</v>
      </c>
      <c r="O116" s="16">
        <v>95.0</v>
      </c>
      <c r="P116" s="16">
        <v>98.0</v>
      </c>
      <c r="Q116" s="16">
        <v>107.0</v>
      </c>
      <c r="R116" s="16">
        <v>172.0</v>
      </c>
      <c r="S116" s="16">
        <v>124.0</v>
      </c>
      <c r="T116" s="16">
        <v>92.0</v>
      </c>
      <c r="U116" s="16">
        <v>102.56</v>
      </c>
      <c r="V116" s="16">
        <v>9.0</v>
      </c>
      <c r="W116" s="16">
        <v>70.0</v>
      </c>
      <c r="X116" s="17">
        <v>172.0</v>
      </c>
      <c r="Y116" s="16">
        <v>30.324</v>
      </c>
    </row>
    <row r="117">
      <c r="A117" s="12" t="s">
        <v>201</v>
      </c>
      <c r="B117" s="12">
        <v>22.0</v>
      </c>
      <c r="C117" s="12" t="s">
        <v>93</v>
      </c>
      <c r="D117" s="12" t="s">
        <v>37</v>
      </c>
      <c r="E117" s="12" t="s">
        <v>38</v>
      </c>
      <c r="F117" s="12"/>
      <c r="G117" s="12">
        <v>159.0</v>
      </c>
      <c r="H117" s="12">
        <v>74.0</v>
      </c>
      <c r="I117" s="12"/>
      <c r="J117" s="12">
        <v>82.0</v>
      </c>
      <c r="K117" s="12"/>
      <c r="L117" s="12"/>
      <c r="M117" s="12"/>
      <c r="N117" s="12"/>
      <c r="O117" s="12">
        <v>93.0</v>
      </c>
      <c r="P117" s="12"/>
      <c r="Q117" s="12">
        <v>142.0</v>
      </c>
      <c r="R117" s="12">
        <v>90.0</v>
      </c>
      <c r="S117" s="12">
        <v>131.0</v>
      </c>
      <c r="T117" s="12">
        <v>87.0</v>
      </c>
      <c r="U117" s="12">
        <v>107.25</v>
      </c>
      <c r="V117" s="12">
        <v>8.0</v>
      </c>
      <c r="W117" s="12">
        <v>74.0</v>
      </c>
      <c r="X117" s="13">
        <v>159.0</v>
      </c>
      <c r="Y117" s="12">
        <v>32.81</v>
      </c>
    </row>
    <row r="118">
      <c r="A118" s="16" t="s">
        <v>202</v>
      </c>
      <c r="B118" s="16">
        <v>22.0</v>
      </c>
      <c r="C118" s="16" t="s">
        <v>44</v>
      </c>
      <c r="D118" s="16" t="s">
        <v>28</v>
      </c>
      <c r="E118" s="16" t="s">
        <v>29</v>
      </c>
      <c r="F118" s="16">
        <v>104.0</v>
      </c>
      <c r="G118" s="16">
        <v>160.0</v>
      </c>
      <c r="H118" s="16"/>
      <c r="I118" s="16">
        <v>71.0</v>
      </c>
      <c r="J118" s="16"/>
      <c r="K118" s="16"/>
      <c r="L118" s="16"/>
      <c r="M118" s="16">
        <v>83.0</v>
      </c>
      <c r="N118" s="16"/>
      <c r="O118" s="16"/>
      <c r="P118" s="16"/>
      <c r="Q118" s="16">
        <v>124.0</v>
      </c>
      <c r="R118" s="16">
        <v>158.0</v>
      </c>
      <c r="S118" s="16">
        <v>85.0</v>
      </c>
      <c r="T118" s="16">
        <v>50.0</v>
      </c>
      <c r="U118" s="16">
        <v>104.38</v>
      </c>
      <c r="V118" s="16">
        <v>8.0</v>
      </c>
      <c r="W118" s="16">
        <v>50.0</v>
      </c>
      <c r="X118" s="17">
        <v>160.0</v>
      </c>
      <c r="Y118" s="16">
        <v>40.103</v>
      </c>
    </row>
    <row r="119">
      <c r="A119" s="12" t="s">
        <v>203</v>
      </c>
      <c r="B119" s="12">
        <v>20.0</v>
      </c>
      <c r="C119" s="12" t="s">
        <v>93</v>
      </c>
      <c r="D119" s="12" t="s">
        <v>78</v>
      </c>
      <c r="E119" s="12" t="s">
        <v>29</v>
      </c>
      <c r="F119" s="12"/>
      <c r="G119" s="12">
        <v>128.0</v>
      </c>
      <c r="H119" s="12">
        <v>95.0</v>
      </c>
      <c r="I119" s="12"/>
      <c r="J119" s="12"/>
      <c r="K119" s="12"/>
      <c r="L119" s="12"/>
      <c r="M119" s="12"/>
      <c r="N119" s="12">
        <v>78.0</v>
      </c>
      <c r="O119" s="12">
        <v>88.0</v>
      </c>
      <c r="P119" s="12"/>
      <c r="Q119" s="12">
        <v>112.0</v>
      </c>
      <c r="R119" s="12">
        <v>130.0</v>
      </c>
      <c r="S119" s="12"/>
      <c r="T119" s="12">
        <v>103.0</v>
      </c>
      <c r="U119" s="12">
        <v>104.86</v>
      </c>
      <c r="V119" s="12">
        <v>7.0</v>
      </c>
      <c r="W119" s="12">
        <v>78.0</v>
      </c>
      <c r="X119" s="13">
        <v>130.0</v>
      </c>
      <c r="Y119" s="12">
        <v>19.684</v>
      </c>
    </row>
    <row r="120">
      <c r="A120" s="16" t="s">
        <v>204</v>
      </c>
      <c r="B120" s="16">
        <v>25.0</v>
      </c>
      <c r="C120" s="16" t="s">
        <v>32</v>
      </c>
      <c r="D120" s="16" t="s">
        <v>101</v>
      </c>
      <c r="E120" s="16" t="s">
        <v>38</v>
      </c>
      <c r="F120" s="16"/>
      <c r="G120" s="16">
        <v>187.0</v>
      </c>
      <c r="H120" s="16">
        <v>69.0</v>
      </c>
      <c r="I120" s="16"/>
      <c r="J120" s="16">
        <v>49.0</v>
      </c>
      <c r="K120" s="16"/>
      <c r="L120" s="16"/>
      <c r="M120" s="16"/>
      <c r="N120" s="16"/>
      <c r="O120" s="16">
        <v>79.0</v>
      </c>
      <c r="P120" s="16"/>
      <c r="Q120" s="16">
        <v>109.0</v>
      </c>
      <c r="R120" s="16">
        <v>79.0</v>
      </c>
      <c r="S120" s="16">
        <v>127.0</v>
      </c>
      <c r="T120" s="16">
        <v>142.0</v>
      </c>
      <c r="U120" s="16">
        <v>105.12</v>
      </c>
      <c r="V120" s="16">
        <v>8.0</v>
      </c>
      <c r="W120" s="16">
        <v>49.0</v>
      </c>
      <c r="X120" s="17">
        <v>187.0</v>
      </c>
      <c r="Y120" s="16">
        <v>45.319</v>
      </c>
    </row>
    <row r="121">
      <c r="A121" s="12" t="s">
        <v>205</v>
      </c>
      <c r="B121" s="12">
        <v>24.0</v>
      </c>
      <c r="C121" s="12" t="s">
        <v>32</v>
      </c>
      <c r="D121" s="12" t="s">
        <v>57</v>
      </c>
      <c r="E121" s="12" t="s">
        <v>29</v>
      </c>
      <c r="F121" s="12">
        <v>126.0</v>
      </c>
      <c r="G121" s="12">
        <v>136.0</v>
      </c>
      <c r="H121" s="12">
        <v>87.0</v>
      </c>
      <c r="I121" s="12"/>
      <c r="J121" s="12">
        <v>67.0</v>
      </c>
      <c r="K121" s="12"/>
      <c r="L121" s="12"/>
      <c r="M121" s="12"/>
      <c r="N121" s="12"/>
      <c r="O121" s="12">
        <v>78.0</v>
      </c>
      <c r="P121" s="12"/>
      <c r="Q121" s="12">
        <v>71.0</v>
      </c>
      <c r="R121" s="12">
        <v>157.0</v>
      </c>
      <c r="S121" s="12">
        <v>88.0</v>
      </c>
      <c r="T121" s="12">
        <v>138.0</v>
      </c>
      <c r="U121" s="12">
        <v>105.33</v>
      </c>
      <c r="V121" s="12">
        <v>9.0</v>
      </c>
      <c r="W121" s="12">
        <v>67.0</v>
      </c>
      <c r="X121" s="13">
        <v>157.0</v>
      </c>
      <c r="Y121" s="12">
        <v>33.793</v>
      </c>
    </row>
    <row r="122">
      <c r="A122" s="16" t="s">
        <v>206</v>
      </c>
      <c r="B122" s="16">
        <v>21.0</v>
      </c>
      <c r="C122" s="16" t="s">
        <v>177</v>
      </c>
      <c r="D122" s="16" t="s">
        <v>61</v>
      </c>
      <c r="E122" s="16" t="s">
        <v>29</v>
      </c>
      <c r="F122" s="16"/>
      <c r="G122" s="16">
        <v>148.0</v>
      </c>
      <c r="H122" s="16">
        <v>96.0</v>
      </c>
      <c r="I122" s="16">
        <v>83.0</v>
      </c>
      <c r="J122" s="16"/>
      <c r="K122" s="16"/>
      <c r="L122" s="16"/>
      <c r="M122" s="16"/>
      <c r="N122" s="16"/>
      <c r="O122" s="16"/>
      <c r="P122" s="16">
        <v>77.0</v>
      </c>
      <c r="Q122" s="16">
        <v>130.0</v>
      </c>
      <c r="R122" s="16">
        <v>120.0</v>
      </c>
      <c r="S122" s="16">
        <v>110.0</v>
      </c>
      <c r="T122" s="16">
        <v>86.0</v>
      </c>
      <c r="U122" s="16">
        <v>106.25</v>
      </c>
      <c r="V122" s="16">
        <v>8.0</v>
      </c>
      <c r="W122" s="16">
        <v>77.0</v>
      </c>
      <c r="X122" s="17">
        <v>148.0</v>
      </c>
      <c r="Y122" s="16">
        <v>25.133</v>
      </c>
    </row>
    <row r="123">
      <c r="A123" s="12" t="s">
        <v>207</v>
      </c>
      <c r="B123" s="12">
        <v>23.0</v>
      </c>
      <c r="C123" s="12" t="s">
        <v>32</v>
      </c>
      <c r="D123" s="12" t="s">
        <v>110</v>
      </c>
      <c r="E123" s="12" t="s">
        <v>38</v>
      </c>
      <c r="F123" s="12">
        <v>95.0</v>
      </c>
      <c r="G123" s="12">
        <v>88.0</v>
      </c>
      <c r="H123" s="12">
        <v>92.0</v>
      </c>
      <c r="I123" s="12"/>
      <c r="J123" s="12">
        <v>60.0</v>
      </c>
      <c r="K123" s="12"/>
      <c r="L123" s="12"/>
      <c r="M123" s="12"/>
      <c r="N123" s="12">
        <v>98.0</v>
      </c>
      <c r="O123" s="12"/>
      <c r="P123" s="12"/>
      <c r="Q123" s="12">
        <v>108.0</v>
      </c>
      <c r="R123" s="12">
        <v>113.0</v>
      </c>
      <c r="S123" s="12">
        <v>146.0</v>
      </c>
      <c r="T123" s="12">
        <v>163.0</v>
      </c>
      <c r="U123" s="12">
        <v>107.0</v>
      </c>
      <c r="V123" s="12">
        <v>9.0</v>
      </c>
      <c r="W123" s="12">
        <v>60.0</v>
      </c>
      <c r="X123" s="13">
        <v>163.0</v>
      </c>
      <c r="Y123" s="12">
        <v>31.052</v>
      </c>
    </row>
    <row r="124">
      <c r="A124" s="16" t="s">
        <v>208</v>
      </c>
      <c r="B124" s="16">
        <v>21.0</v>
      </c>
      <c r="C124" s="16" t="s">
        <v>32</v>
      </c>
      <c r="D124" s="16" t="s">
        <v>143</v>
      </c>
      <c r="E124" s="16" t="s">
        <v>29</v>
      </c>
      <c r="F124" s="16">
        <v>114.0</v>
      </c>
      <c r="G124" s="16">
        <v>86.0</v>
      </c>
      <c r="H124" s="16"/>
      <c r="I124" s="16">
        <v>37.0</v>
      </c>
      <c r="J124" s="16"/>
      <c r="K124" s="31"/>
      <c r="L124" s="16"/>
      <c r="M124" s="16"/>
      <c r="N124" s="16"/>
      <c r="O124" s="16"/>
      <c r="P124" s="16">
        <v>51.0</v>
      </c>
      <c r="Q124" s="16">
        <v>173.0</v>
      </c>
      <c r="R124" s="16">
        <v>163.0</v>
      </c>
      <c r="S124" s="16"/>
      <c r="T124" s="16">
        <v>126.0</v>
      </c>
      <c r="U124" s="16">
        <v>107.14</v>
      </c>
      <c r="V124" s="16">
        <v>7.0</v>
      </c>
      <c r="W124" s="16">
        <v>37.0</v>
      </c>
      <c r="X124" s="17">
        <v>173.0</v>
      </c>
      <c r="Y124" s="16">
        <v>52.248</v>
      </c>
    </row>
    <row r="125">
      <c r="A125" s="12" t="s">
        <v>209</v>
      </c>
      <c r="B125" s="12">
        <v>17.0</v>
      </c>
      <c r="C125" s="12" t="s">
        <v>56</v>
      </c>
      <c r="D125" s="12" t="s">
        <v>137</v>
      </c>
      <c r="E125" s="12" t="s">
        <v>38</v>
      </c>
      <c r="F125" s="12"/>
      <c r="G125" s="12">
        <v>158.0</v>
      </c>
      <c r="H125" s="12"/>
      <c r="I125" s="12">
        <v>88.0</v>
      </c>
      <c r="J125" s="12"/>
      <c r="K125" s="12">
        <v>63.0</v>
      </c>
      <c r="L125" s="12"/>
      <c r="M125" s="12">
        <v>67.0</v>
      </c>
      <c r="N125" s="12"/>
      <c r="O125" s="12"/>
      <c r="P125" s="12">
        <v>95.0</v>
      </c>
      <c r="Q125" s="12">
        <v>144.0</v>
      </c>
      <c r="R125" s="12">
        <v>122.0</v>
      </c>
      <c r="S125" s="12"/>
      <c r="T125" s="12">
        <v>123.0</v>
      </c>
      <c r="U125" s="12">
        <v>107.5</v>
      </c>
      <c r="V125" s="12">
        <v>8.0</v>
      </c>
      <c r="W125" s="12">
        <v>63.0</v>
      </c>
      <c r="X125" s="13">
        <v>158.0</v>
      </c>
      <c r="Y125" s="12">
        <v>34.826</v>
      </c>
    </row>
    <row r="126">
      <c r="A126" s="16" t="s">
        <v>210</v>
      </c>
      <c r="B126" s="16">
        <v>22.0</v>
      </c>
      <c r="C126" s="16" t="s">
        <v>60</v>
      </c>
      <c r="D126" s="16" t="s">
        <v>85</v>
      </c>
      <c r="E126" s="16" t="s">
        <v>29</v>
      </c>
      <c r="F126" s="16">
        <v>113.0</v>
      </c>
      <c r="G126" s="16">
        <v>131.0</v>
      </c>
      <c r="H126" s="16"/>
      <c r="I126" s="16"/>
      <c r="J126" s="16"/>
      <c r="K126" s="16"/>
      <c r="L126" s="16"/>
      <c r="M126" s="16">
        <v>78.0</v>
      </c>
      <c r="N126" s="16">
        <v>54.0</v>
      </c>
      <c r="O126" s="16"/>
      <c r="P126" s="16">
        <v>89.0</v>
      </c>
      <c r="Q126" s="16">
        <v>176.0</v>
      </c>
      <c r="R126" s="16">
        <v>160.0</v>
      </c>
      <c r="S126" s="16">
        <v>111.0</v>
      </c>
      <c r="T126" s="16">
        <v>62.0</v>
      </c>
      <c r="U126" s="16">
        <v>108.22</v>
      </c>
      <c r="V126" s="16">
        <v>9.0</v>
      </c>
      <c r="W126" s="16">
        <v>54.0</v>
      </c>
      <c r="X126" s="17">
        <v>176.0</v>
      </c>
      <c r="Y126" s="16">
        <v>42.106</v>
      </c>
    </row>
    <row r="127">
      <c r="A127" s="12" t="s">
        <v>211</v>
      </c>
      <c r="B127" s="12">
        <v>22.0</v>
      </c>
      <c r="C127" s="12" t="s">
        <v>56</v>
      </c>
      <c r="D127" s="12" t="s">
        <v>143</v>
      </c>
      <c r="E127" s="12" t="s">
        <v>29</v>
      </c>
      <c r="F127" s="12">
        <v>125.0</v>
      </c>
      <c r="G127" s="12"/>
      <c r="H127" s="12"/>
      <c r="I127" s="12"/>
      <c r="J127" s="12"/>
      <c r="K127" s="12">
        <v>74.0</v>
      </c>
      <c r="L127" s="12"/>
      <c r="M127" s="12">
        <v>99.0</v>
      </c>
      <c r="N127" s="12">
        <v>93.0</v>
      </c>
      <c r="O127" s="12"/>
      <c r="P127" s="12"/>
      <c r="Q127" s="12"/>
      <c r="R127" s="12"/>
      <c r="S127" s="12"/>
      <c r="T127" s="12">
        <v>156.0</v>
      </c>
      <c r="U127" s="12">
        <v>109.4</v>
      </c>
      <c r="V127" s="12">
        <v>5.0</v>
      </c>
      <c r="W127" s="12">
        <v>74.0</v>
      </c>
      <c r="X127" s="13">
        <v>156.0</v>
      </c>
      <c r="Y127" s="12">
        <v>31.801</v>
      </c>
    </row>
    <row r="128">
      <c r="A128" s="16" t="s">
        <v>212</v>
      </c>
      <c r="B128" s="16">
        <v>21.0</v>
      </c>
      <c r="C128" s="16" t="s">
        <v>36</v>
      </c>
      <c r="D128" s="16" t="s">
        <v>170</v>
      </c>
      <c r="E128" s="16" t="s">
        <v>38</v>
      </c>
      <c r="F128" s="16">
        <v>151.0</v>
      </c>
      <c r="G128" s="16">
        <v>111.0</v>
      </c>
      <c r="H128" s="16"/>
      <c r="I128" s="16"/>
      <c r="J128" s="16">
        <v>79.0</v>
      </c>
      <c r="K128" s="16"/>
      <c r="L128" s="16">
        <v>82.0</v>
      </c>
      <c r="M128" s="16"/>
      <c r="N128" s="16"/>
      <c r="O128" s="16"/>
      <c r="P128" s="16"/>
      <c r="Q128" s="16">
        <v>133.0</v>
      </c>
      <c r="R128" s="16">
        <v>125.0</v>
      </c>
      <c r="S128" s="16">
        <v>102.0</v>
      </c>
      <c r="T128" s="16"/>
      <c r="U128" s="16">
        <v>111.86</v>
      </c>
      <c r="V128" s="16">
        <v>7.0</v>
      </c>
      <c r="W128" s="16">
        <v>79.0</v>
      </c>
      <c r="X128" s="17">
        <v>151.0</v>
      </c>
      <c r="Y128" s="16">
        <v>26.523</v>
      </c>
    </row>
    <row r="129">
      <c r="A129" s="12" t="s">
        <v>213</v>
      </c>
      <c r="B129" s="12">
        <v>25.0</v>
      </c>
      <c r="C129" s="12" t="s">
        <v>177</v>
      </c>
      <c r="D129" s="12" t="s">
        <v>37</v>
      </c>
      <c r="E129" s="12" t="s">
        <v>38</v>
      </c>
      <c r="F129" s="12"/>
      <c r="G129" s="12">
        <v>76.0</v>
      </c>
      <c r="H129" s="12"/>
      <c r="I129" s="12">
        <v>81.0</v>
      </c>
      <c r="J129" s="12"/>
      <c r="K129" s="12"/>
      <c r="L129" s="12">
        <v>83.0</v>
      </c>
      <c r="M129" s="12">
        <v>82.0</v>
      </c>
      <c r="N129" s="12"/>
      <c r="O129" s="12">
        <v>94.0</v>
      </c>
      <c r="P129" s="12">
        <v>80.0</v>
      </c>
      <c r="Q129" s="12">
        <v>141.0</v>
      </c>
      <c r="R129" s="12">
        <v>235.0</v>
      </c>
      <c r="S129" s="12"/>
      <c r="T129" s="12">
        <v>136.0</v>
      </c>
      <c r="U129" s="12">
        <v>112.0</v>
      </c>
      <c r="V129" s="12">
        <v>9.0</v>
      </c>
      <c r="W129" s="12">
        <v>76.0</v>
      </c>
      <c r="X129" s="13">
        <v>235.0</v>
      </c>
      <c r="Y129" s="12">
        <v>52.312</v>
      </c>
    </row>
    <row r="130">
      <c r="A130" s="16" t="s">
        <v>214</v>
      </c>
      <c r="B130" s="16">
        <v>21.0</v>
      </c>
      <c r="C130" s="16" t="s">
        <v>27</v>
      </c>
      <c r="D130" s="16" t="s">
        <v>137</v>
      </c>
      <c r="E130" s="16" t="s">
        <v>38</v>
      </c>
      <c r="F130" s="16">
        <v>100.0</v>
      </c>
      <c r="G130" s="16">
        <v>92.0</v>
      </c>
      <c r="H130" s="16"/>
      <c r="I130" s="16">
        <v>90.0</v>
      </c>
      <c r="J130" s="16"/>
      <c r="K130" s="16">
        <v>84.0</v>
      </c>
      <c r="L130" s="16"/>
      <c r="M130" s="16"/>
      <c r="N130" s="16"/>
      <c r="O130" s="16"/>
      <c r="P130" s="16">
        <v>59.0</v>
      </c>
      <c r="Q130" s="16">
        <v>114.0</v>
      </c>
      <c r="R130" s="16">
        <v>153.0</v>
      </c>
      <c r="S130" s="16">
        <v>112.0</v>
      </c>
      <c r="T130" s="16">
        <v>208.0</v>
      </c>
      <c r="U130" s="16">
        <v>112.44</v>
      </c>
      <c r="V130" s="16">
        <v>9.0</v>
      </c>
      <c r="W130" s="16">
        <v>59.0</v>
      </c>
      <c r="X130" s="17">
        <v>208.0</v>
      </c>
      <c r="Y130" s="16">
        <v>44.046</v>
      </c>
    </row>
    <row r="131">
      <c r="A131" s="12" t="s">
        <v>215</v>
      </c>
      <c r="B131" s="12">
        <v>23.0</v>
      </c>
      <c r="C131" s="12" t="s">
        <v>44</v>
      </c>
      <c r="D131" s="12" t="s">
        <v>48</v>
      </c>
      <c r="E131" s="12" t="s">
        <v>29</v>
      </c>
      <c r="F131" s="12">
        <v>124.0</v>
      </c>
      <c r="G131" s="12"/>
      <c r="H131" s="12"/>
      <c r="I131" s="12"/>
      <c r="J131" s="12"/>
      <c r="K131" s="12"/>
      <c r="L131" s="12"/>
      <c r="M131" s="12"/>
      <c r="N131" s="12">
        <v>75.0</v>
      </c>
      <c r="O131" s="12">
        <v>92.0</v>
      </c>
      <c r="P131" s="12"/>
      <c r="Q131" s="12">
        <v>165.0</v>
      </c>
      <c r="R131" s="12"/>
      <c r="S131" s="12"/>
      <c r="T131" s="12">
        <v>110.0</v>
      </c>
      <c r="U131" s="12">
        <v>113.2</v>
      </c>
      <c r="V131" s="12">
        <v>5.0</v>
      </c>
      <c r="W131" s="12">
        <v>75.0</v>
      </c>
      <c r="X131" s="13">
        <v>165.0</v>
      </c>
      <c r="Y131" s="12">
        <v>34.347</v>
      </c>
    </row>
    <row r="132">
      <c r="A132" s="16" t="s">
        <v>216</v>
      </c>
      <c r="B132" s="16">
        <v>19.0</v>
      </c>
      <c r="C132" s="16" t="s">
        <v>32</v>
      </c>
      <c r="D132" s="16" t="s">
        <v>140</v>
      </c>
      <c r="E132" s="16" t="s">
        <v>29</v>
      </c>
      <c r="F132" s="16"/>
      <c r="G132" s="16">
        <v>112.0</v>
      </c>
      <c r="H132" s="16"/>
      <c r="I132" s="16"/>
      <c r="J132" s="16">
        <v>64.0</v>
      </c>
      <c r="K132" s="16"/>
      <c r="L132" s="16"/>
      <c r="M132" s="16"/>
      <c r="N132" s="16"/>
      <c r="O132" s="16"/>
      <c r="P132" s="16"/>
      <c r="Q132" s="16">
        <v>115.0</v>
      </c>
      <c r="R132" s="16">
        <v>98.0</v>
      </c>
      <c r="S132" s="16">
        <v>132.0</v>
      </c>
      <c r="T132" s="16">
        <v>161.0</v>
      </c>
      <c r="U132" s="16">
        <v>113.67</v>
      </c>
      <c r="V132" s="16">
        <v>6.0</v>
      </c>
      <c r="W132" s="16">
        <v>64.0</v>
      </c>
      <c r="X132" s="17">
        <v>161.0</v>
      </c>
      <c r="Y132" s="16">
        <v>32.537</v>
      </c>
    </row>
    <row r="133">
      <c r="A133" s="12" t="s">
        <v>217</v>
      </c>
      <c r="B133" s="12">
        <v>20.0</v>
      </c>
      <c r="C133" s="12" t="s">
        <v>36</v>
      </c>
      <c r="D133" s="12" t="s">
        <v>64</v>
      </c>
      <c r="E133" s="12" t="s">
        <v>29</v>
      </c>
      <c r="F133" s="12">
        <v>102.0</v>
      </c>
      <c r="G133" s="12">
        <v>109.0</v>
      </c>
      <c r="H133" s="12"/>
      <c r="I133" s="12"/>
      <c r="J133" s="12"/>
      <c r="K133" s="12"/>
      <c r="L133" s="12"/>
      <c r="M133" s="12">
        <v>100.0</v>
      </c>
      <c r="N133" s="12">
        <v>64.0</v>
      </c>
      <c r="O133" s="12">
        <v>72.0</v>
      </c>
      <c r="P133" s="12"/>
      <c r="Q133" s="12">
        <v>126.0</v>
      </c>
      <c r="R133" s="12">
        <v>117.0</v>
      </c>
      <c r="S133" s="12">
        <v>106.0</v>
      </c>
      <c r="T133" s="12">
        <v>235.0</v>
      </c>
      <c r="U133" s="12">
        <v>114.56</v>
      </c>
      <c r="V133" s="12">
        <v>9.0</v>
      </c>
      <c r="W133" s="12">
        <v>64.0</v>
      </c>
      <c r="X133" s="13">
        <v>235.0</v>
      </c>
      <c r="Y133" s="12">
        <v>49.351</v>
      </c>
    </row>
    <row r="134">
      <c r="A134" s="16" t="s">
        <v>218</v>
      </c>
      <c r="B134" s="16">
        <v>24.0</v>
      </c>
      <c r="C134" s="16" t="s">
        <v>93</v>
      </c>
      <c r="D134" s="16" t="s">
        <v>140</v>
      </c>
      <c r="E134" s="16" t="s">
        <v>29</v>
      </c>
      <c r="F134" s="16">
        <v>116.0</v>
      </c>
      <c r="G134" s="16">
        <v>135.0</v>
      </c>
      <c r="H134" s="16"/>
      <c r="I134" s="16"/>
      <c r="J134" s="16"/>
      <c r="K134" s="16"/>
      <c r="L134" s="16"/>
      <c r="M134" s="16">
        <v>75.0</v>
      </c>
      <c r="N134" s="16"/>
      <c r="O134" s="16">
        <v>73.0</v>
      </c>
      <c r="P134" s="16"/>
      <c r="Q134" s="16">
        <v>98.0</v>
      </c>
      <c r="R134" s="16">
        <v>89.0</v>
      </c>
      <c r="S134" s="16">
        <v>144.0</v>
      </c>
      <c r="T134" s="16">
        <v>187.0</v>
      </c>
      <c r="U134" s="16">
        <v>114.62</v>
      </c>
      <c r="V134" s="16">
        <v>8.0</v>
      </c>
      <c r="W134" s="16">
        <v>73.0</v>
      </c>
      <c r="X134" s="17">
        <v>187.0</v>
      </c>
      <c r="Y134" s="16">
        <v>39.195</v>
      </c>
    </row>
    <row r="135">
      <c r="A135" s="12" t="s">
        <v>219</v>
      </c>
      <c r="B135" s="12">
        <v>18.0</v>
      </c>
      <c r="C135" s="12" t="s">
        <v>60</v>
      </c>
      <c r="D135" s="12" t="s">
        <v>115</v>
      </c>
      <c r="E135" s="12" t="s">
        <v>29</v>
      </c>
      <c r="F135" s="12">
        <v>129.0</v>
      </c>
      <c r="G135" s="12"/>
      <c r="H135" s="12">
        <v>99.0</v>
      </c>
      <c r="I135" s="12"/>
      <c r="J135" s="12"/>
      <c r="K135" s="32"/>
      <c r="L135" s="12"/>
      <c r="M135" s="12"/>
      <c r="N135" s="12"/>
      <c r="O135" s="12"/>
      <c r="P135" s="12"/>
      <c r="Q135" s="12">
        <v>95.0</v>
      </c>
      <c r="R135" s="12">
        <v>108.0</v>
      </c>
      <c r="S135" s="12">
        <v>96.0</v>
      </c>
      <c r="T135" s="12">
        <v>162.0</v>
      </c>
      <c r="U135" s="12">
        <v>114.83</v>
      </c>
      <c r="V135" s="12">
        <v>6.0</v>
      </c>
      <c r="W135" s="12">
        <v>95.0</v>
      </c>
      <c r="X135" s="13">
        <v>162.0</v>
      </c>
      <c r="Y135" s="12">
        <v>26.347</v>
      </c>
    </row>
    <row r="136">
      <c r="A136" s="16" t="s">
        <v>220</v>
      </c>
      <c r="B136" s="16">
        <v>17.0</v>
      </c>
      <c r="C136" s="16" t="s">
        <v>32</v>
      </c>
      <c r="D136" s="16" t="s">
        <v>75</v>
      </c>
      <c r="E136" s="16" t="s">
        <v>29</v>
      </c>
      <c r="F136" s="16"/>
      <c r="G136" s="16">
        <v>149.0</v>
      </c>
      <c r="H136" s="16"/>
      <c r="I136" s="16"/>
      <c r="J136" s="16">
        <v>92.0</v>
      </c>
      <c r="K136" s="31"/>
      <c r="L136" s="16"/>
      <c r="M136" s="16"/>
      <c r="N136" s="16"/>
      <c r="O136" s="16"/>
      <c r="P136" s="16">
        <v>100.0</v>
      </c>
      <c r="Q136" s="16">
        <v>145.0</v>
      </c>
      <c r="R136" s="16">
        <v>87.0</v>
      </c>
      <c r="S136" s="16">
        <v>120.0</v>
      </c>
      <c r="T136" s="16"/>
      <c r="U136" s="16">
        <v>115.5</v>
      </c>
      <c r="V136" s="16">
        <v>6.0</v>
      </c>
      <c r="W136" s="16">
        <v>87.0</v>
      </c>
      <c r="X136" s="17">
        <v>149.0</v>
      </c>
      <c r="Y136" s="16">
        <v>26.898</v>
      </c>
    </row>
    <row r="137">
      <c r="A137" s="12" t="s">
        <v>221</v>
      </c>
      <c r="B137" s="12">
        <v>17.0</v>
      </c>
      <c r="C137" s="12" t="s">
        <v>32</v>
      </c>
      <c r="D137" s="12" t="s">
        <v>143</v>
      </c>
      <c r="E137" s="12" t="s">
        <v>29</v>
      </c>
      <c r="F137" s="12"/>
      <c r="G137" s="12"/>
      <c r="H137" s="12"/>
      <c r="I137" s="12"/>
      <c r="J137" s="32"/>
      <c r="K137" s="12"/>
      <c r="L137" s="12"/>
      <c r="M137" s="12"/>
      <c r="N137" s="12"/>
      <c r="O137" s="12"/>
      <c r="P137" s="12"/>
      <c r="Q137" s="12">
        <v>160.0</v>
      </c>
      <c r="R137" s="12">
        <v>72.0</v>
      </c>
      <c r="S137" s="12"/>
      <c r="T137" s="12"/>
      <c r="U137" s="12">
        <v>116.0</v>
      </c>
      <c r="V137" s="12">
        <v>2.0</v>
      </c>
      <c r="W137" s="12">
        <v>72.0</v>
      </c>
      <c r="X137" s="13">
        <v>160.0</v>
      </c>
      <c r="Y137" s="12">
        <v>62.225</v>
      </c>
    </row>
    <row r="138">
      <c r="A138" s="16" t="s">
        <v>222</v>
      </c>
      <c r="B138" s="16">
        <v>22.0</v>
      </c>
      <c r="C138" s="16" t="s">
        <v>223</v>
      </c>
      <c r="D138" s="16" t="s">
        <v>94</v>
      </c>
      <c r="E138" s="16" t="s">
        <v>38</v>
      </c>
      <c r="F138" s="16"/>
      <c r="G138" s="16">
        <v>118.0</v>
      </c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>
        <v>118.0</v>
      </c>
      <c r="V138" s="16">
        <v>1.0</v>
      </c>
      <c r="W138" s="16">
        <v>118.0</v>
      </c>
      <c r="X138" s="17">
        <v>118.0</v>
      </c>
      <c r="Y138" s="16">
        <v>0.0</v>
      </c>
    </row>
    <row r="139">
      <c r="A139" s="12" t="s">
        <v>224</v>
      </c>
      <c r="B139" s="12">
        <v>21.0</v>
      </c>
      <c r="C139" s="12" t="s">
        <v>32</v>
      </c>
      <c r="D139" s="12" t="s">
        <v>99</v>
      </c>
      <c r="E139" s="12" t="s">
        <v>29</v>
      </c>
      <c r="F139" s="12">
        <v>98.0</v>
      </c>
      <c r="G139" s="12">
        <v>74.0</v>
      </c>
      <c r="H139" s="12"/>
      <c r="I139" s="12"/>
      <c r="J139" s="12"/>
      <c r="K139" s="12"/>
      <c r="L139" s="12"/>
      <c r="M139" s="12"/>
      <c r="N139" s="12"/>
      <c r="O139" s="12"/>
      <c r="P139" s="12"/>
      <c r="Q139" s="12">
        <v>205.0</v>
      </c>
      <c r="R139" s="12">
        <v>96.0</v>
      </c>
      <c r="S139" s="12"/>
      <c r="T139" s="12"/>
      <c r="U139" s="12">
        <v>118.25</v>
      </c>
      <c r="V139" s="12">
        <v>4.0</v>
      </c>
      <c r="W139" s="12">
        <v>74.0</v>
      </c>
      <c r="X139" s="13">
        <v>205.0</v>
      </c>
      <c r="Y139" s="12">
        <v>58.847</v>
      </c>
    </row>
    <row r="140">
      <c r="A140" s="16" t="s">
        <v>225</v>
      </c>
      <c r="B140" s="16">
        <v>22.0</v>
      </c>
      <c r="C140" s="16" t="s">
        <v>60</v>
      </c>
      <c r="D140" s="16" t="s">
        <v>115</v>
      </c>
      <c r="E140" s="16" t="s">
        <v>29</v>
      </c>
      <c r="F140" s="16">
        <v>97.0</v>
      </c>
      <c r="G140" s="16"/>
      <c r="H140" s="16"/>
      <c r="I140" s="16"/>
      <c r="J140" s="31"/>
      <c r="K140" s="16"/>
      <c r="L140" s="16"/>
      <c r="M140" s="16"/>
      <c r="N140" s="16"/>
      <c r="O140" s="16"/>
      <c r="P140" s="16">
        <v>76.0</v>
      </c>
      <c r="Q140" s="16">
        <v>143.0</v>
      </c>
      <c r="R140" s="16">
        <v>161.0</v>
      </c>
      <c r="S140" s="16">
        <v>147.0</v>
      </c>
      <c r="T140" s="16">
        <v>89.0</v>
      </c>
      <c r="U140" s="16">
        <v>118.83</v>
      </c>
      <c r="V140" s="16">
        <v>6.0</v>
      </c>
      <c r="W140" s="16">
        <v>76.0</v>
      </c>
      <c r="X140" s="17">
        <v>161.0</v>
      </c>
      <c r="Y140" s="16">
        <v>35.656</v>
      </c>
    </row>
    <row r="141">
      <c r="A141" s="12" t="s">
        <v>226</v>
      </c>
      <c r="B141" s="12">
        <v>19.0</v>
      </c>
      <c r="C141" s="12" t="s">
        <v>60</v>
      </c>
      <c r="D141" s="12" t="s">
        <v>115</v>
      </c>
      <c r="E141" s="12" t="s">
        <v>29</v>
      </c>
      <c r="F141" s="12">
        <v>90.0</v>
      </c>
      <c r="G141" s="12">
        <v>123.0</v>
      </c>
      <c r="H141" s="12">
        <v>93.0</v>
      </c>
      <c r="I141" s="12"/>
      <c r="J141" s="12"/>
      <c r="K141" s="32"/>
      <c r="L141" s="12"/>
      <c r="M141" s="12"/>
      <c r="N141" s="12"/>
      <c r="O141" s="12"/>
      <c r="P141" s="12"/>
      <c r="Q141" s="12">
        <v>147.0</v>
      </c>
      <c r="R141" s="12">
        <v>105.0</v>
      </c>
      <c r="S141" s="12">
        <v>116.0</v>
      </c>
      <c r="T141" s="12">
        <v>158.0</v>
      </c>
      <c r="U141" s="12">
        <v>118.86</v>
      </c>
      <c r="V141" s="12">
        <v>7.0</v>
      </c>
      <c r="W141" s="12">
        <v>90.0</v>
      </c>
      <c r="X141" s="13">
        <v>158.0</v>
      </c>
      <c r="Y141" s="12">
        <v>25.958</v>
      </c>
    </row>
    <row r="142">
      <c r="A142" s="16" t="s">
        <v>227</v>
      </c>
      <c r="B142" s="16">
        <v>21.0</v>
      </c>
      <c r="C142" s="16" t="s">
        <v>32</v>
      </c>
      <c r="D142" s="16" t="s">
        <v>85</v>
      </c>
      <c r="E142" s="16" t="s">
        <v>29</v>
      </c>
      <c r="F142" s="16">
        <v>108.0</v>
      </c>
      <c r="G142" s="16">
        <v>73.0</v>
      </c>
      <c r="H142" s="16"/>
      <c r="I142" s="16"/>
      <c r="J142" s="16"/>
      <c r="K142" s="16"/>
      <c r="L142" s="16"/>
      <c r="M142" s="16"/>
      <c r="N142" s="16"/>
      <c r="O142" s="16"/>
      <c r="P142" s="16"/>
      <c r="Q142" s="16">
        <v>164.0</v>
      </c>
      <c r="R142" s="16">
        <v>92.0</v>
      </c>
      <c r="S142" s="16">
        <v>129.0</v>
      </c>
      <c r="T142" s="16">
        <v>149.0</v>
      </c>
      <c r="U142" s="16">
        <v>119.17</v>
      </c>
      <c r="V142" s="16">
        <v>6.0</v>
      </c>
      <c r="W142" s="16">
        <v>73.0</v>
      </c>
      <c r="X142" s="17">
        <v>164.0</v>
      </c>
      <c r="Y142" s="16">
        <v>34.615</v>
      </c>
    </row>
    <row r="143">
      <c r="A143" s="12" t="s">
        <v>228</v>
      </c>
      <c r="B143" s="12">
        <v>18.0</v>
      </c>
      <c r="C143" s="12" t="s">
        <v>44</v>
      </c>
      <c r="D143" s="12" t="s">
        <v>137</v>
      </c>
      <c r="E143" s="12" t="s">
        <v>38</v>
      </c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>
        <v>72.0</v>
      </c>
      <c r="Q143" s="12"/>
      <c r="R143" s="12">
        <v>170.0</v>
      </c>
      <c r="S143" s="12">
        <v>145.0</v>
      </c>
      <c r="T143" s="12">
        <v>91.0</v>
      </c>
      <c r="U143" s="12">
        <v>119.5</v>
      </c>
      <c r="V143" s="12">
        <v>4.0</v>
      </c>
      <c r="W143" s="12">
        <v>72.0</v>
      </c>
      <c r="X143" s="13">
        <v>170.0</v>
      </c>
      <c r="Y143" s="12">
        <v>45.713</v>
      </c>
    </row>
    <row r="144">
      <c r="A144" s="16" t="s">
        <v>229</v>
      </c>
      <c r="B144" s="16">
        <v>19.0</v>
      </c>
      <c r="C144" s="16" t="s">
        <v>93</v>
      </c>
      <c r="D144" s="16" t="s">
        <v>137</v>
      </c>
      <c r="E144" s="16" t="s">
        <v>38</v>
      </c>
      <c r="F144" s="16">
        <v>96.0</v>
      </c>
      <c r="G144" s="16">
        <v>174.0</v>
      </c>
      <c r="H144" s="16"/>
      <c r="I144" s="16"/>
      <c r="J144" s="16"/>
      <c r="K144" s="16">
        <v>93.0</v>
      </c>
      <c r="L144" s="16"/>
      <c r="M144" s="16"/>
      <c r="N144" s="16"/>
      <c r="O144" s="16"/>
      <c r="P144" s="16"/>
      <c r="Q144" s="16">
        <v>134.0</v>
      </c>
      <c r="R144" s="16">
        <v>115.0</v>
      </c>
      <c r="S144" s="16">
        <v>104.0</v>
      </c>
      <c r="T144" s="16">
        <v>125.0</v>
      </c>
      <c r="U144" s="16">
        <v>120.14</v>
      </c>
      <c r="V144" s="16">
        <v>7.0</v>
      </c>
      <c r="W144" s="16">
        <v>93.0</v>
      </c>
      <c r="X144" s="17">
        <v>174.0</v>
      </c>
      <c r="Y144" s="16">
        <v>28.056</v>
      </c>
    </row>
    <row r="145">
      <c r="A145" s="12" t="s">
        <v>230</v>
      </c>
      <c r="B145" s="12">
        <v>19.0</v>
      </c>
      <c r="C145" s="12" t="s">
        <v>27</v>
      </c>
      <c r="D145" s="12" t="s">
        <v>45</v>
      </c>
      <c r="E145" s="12" t="s">
        <v>38</v>
      </c>
      <c r="F145" s="12"/>
      <c r="G145" s="12"/>
      <c r="H145" s="12"/>
      <c r="I145" s="12">
        <v>94.0</v>
      </c>
      <c r="J145" s="32"/>
      <c r="K145" s="32"/>
      <c r="L145" s="12"/>
      <c r="M145" s="12"/>
      <c r="N145" s="12"/>
      <c r="O145" s="12"/>
      <c r="P145" s="12"/>
      <c r="Q145" s="12">
        <v>135.0</v>
      </c>
      <c r="R145" s="12">
        <v>137.0</v>
      </c>
      <c r="S145" s="12"/>
      <c r="T145" s="12"/>
      <c r="U145" s="12">
        <v>122.0</v>
      </c>
      <c r="V145" s="12">
        <v>3.0</v>
      </c>
      <c r="W145" s="12">
        <v>94.0</v>
      </c>
      <c r="X145" s="13">
        <v>137.0</v>
      </c>
      <c r="Y145" s="12">
        <v>24.269</v>
      </c>
    </row>
    <row r="146">
      <c r="A146" s="16" t="s">
        <v>231</v>
      </c>
      <c r="B146" s="16">
        <v>20.0</v>
      </c>
      <c r="C146" s="16" t="s">
        <v>44</v>
      </c>
      <c r="D146" s="16" t="s">
        <v>45</v>
      </c>
      <c r="E146" s="16" t="s">
        <v>38</v>
      </c>
      <c r="F146" s="16">
        <v>146.0</v>
      </c>
      <c r="G146" s="16">
        <v>130.0</v>
      </c>
      <c r="H146" s="16"/>
      <c r="I146" s="16">
        <v>75.0</v>
      </c>
      <c r="J146" s="16"/>
      <c r="K146" s="16"/>
      <c r="L146" s="16"/>
      <c r="M146" s="16">
        <v>89.0</v>
      </c>
      <c r="N146" s="16"/>
      <c r="O146" s="16"/>
      <c r="P146" s="16">
        <v>91.0</v>
      </c>
      <c r="Q146" s="16">
        <v>119.0</v>
      </c>
      <c r="R146" s="16">
        <v>97.0</v>
      </c>
      <c r="S146" s="16"/>
      <c r="T146" s="16">
        <v>232.0</v>
      </c>
      <c r="U146" s="16">
        <v>122.38</v>
      </c>
      <c r="V146" s="16">
        <v>8.0</v>
      </c>
      <c r="W146" s="16">
        <v>75.0</v>
      </c>
      <c r="X146" s="17">
        <v>232.0</v>
      </c>
      <c r="Y146" s="16">
        <v>50.188</v>
      </c>
    </row>
    <row r="147">
      <c r="A147" s="12" t="s">
        <v>232</v>
      </c>
      <c r="B147" s="12">
        <v>17.0</v>
      </c>
      <c r="C147" s="12" t="s">
        <v>32</v>
      </c>
      <c r="D147" s="12" t="s">
        <v>233</v>
      </c>
      <c r="E147" s="12" t="s">
        <v>38</v>
      </c>
      <c r="F147" s="12"/>
      <c r="G147" s="12"/>
      <c r="H147" s="12"/>
      <c r="I147" s="12"/>
      <c r="J147" s="12">
        <v>78.0</v>
      </c>
      <c r="K147" s="12"/>
      <c r="L147" s="12"/>
      <c r="M147" s="12"/>
      <c r="N147" s="12"/>
      <c r="O147" s="12"/>
      <c r="P147" s="12"/>
      <c r="Q147" s="12">
        <v>167.0</v>
      </c>
      <c r="R147" s="12"/>
      <c r="S147" s="12"/>
      <c r="T147" s="12"/>
      <c r="U147" s="12">
        <v>122.5</v>
      </c>
      <c r="V147" s="12">
        <v>2.0</v>
      </c>
      <c r="W147" s="12">
        <v>78.0</v>
      </c>
      <c r="X147" s="13">
        <v>167.0</v>
      </c>
      <c r="Y147" s="12">
        <v>62.933</v>
      </c>
    </row>
    <row r="148">
      <c r="A148" s="16" t="s">
        <v>234</v>
      </c>
      <c r="B148" s="16">
        <v>22.0</v>
      </c>
      <c r="C148" s="16" t="s">
        <v>177</v>
      </c>
      <c r="D148" s="16" t="s">
        <v>88</v>
      </c>
      <c r="E148" s="16" t="s">
        <v>38</v>
      </c>
      <c r="F148" s="16"/>
      <c r="G148" s="16">
        <v>139.0</v>
      </c>
      <c r="H148" s="16"/>
      <c r="I148" s="16">
        <v>60.0</v>
      </c>
      <c r="J148" s="16"/>
      <c r="K148" s="16"/>
      <c r="L148" s="16"/>
      <c r="M148" s="16"/>
      <c r="N148" s="16"/>
      <c r="O148" s="16"/>
      <c r="P148" s="16"/>
      <c r="Q148" s="16">
        <v>131.0</v>
      </c>
      <c r="R148" s="16">
        <v>155.0</v>
      </c>
      <c r="S148" s="16">
        <v>135.0</v>
      </c>
      <c r="T148" s="16">
        <v>115.0</v>
      </c>
      <c r="U148" s="16">
        <v>122.5</v>
      </c>
      <c r="V148" s="16">
        <v>6.0</v>
      </c>
      <c r="W148" s="16">
        <v>60.0</v>
      </c>
      <c r="X148" s="17">
        <v>155.0</v>
      </c>
      <c r="Y148" s="16">
        <v>33.225</v>
      </c>
    </row>
    <row r="149">
      <c r="A149" s="12" t="s">
        <v>235</v>
      </c>
      <c r="B149" s="12">
        <v>17.0</v>
      </c>
      <c r="C149" s="12" t="s">
        <v>27</v>
      </c>
      <c r="D149" s="12" t="s">
        <v>143</v>
      </c>
      <c r="E149" s="12" t="s">
        <v>29</v>
      </c>
      <c r="F149" s="12"/>
      <c r="G149" s="12"/>
      <c r="H149" s="12"/>
      <c r="I149" s="12"/>
      <c r="J149" s="12">
        <v>86.0</v>
      </c>
      <c r="K149" s="12"/>
      <c r="L149" s="12"/>
      <c r="M149" s="12"/>
      <c r="N149" s="12"/>
      <c r="O149" s="12"/>
      <c r="P149" s="12"/>
      <c r="Q149" s="12">
        <v>146.0</v>
      </c>
      <c r="R149" s="12">
        <v>139.0</v>
      </c>
      <c r="S149" s="12"/>
      <c r="T149" s="12"/>
      <c r="U149" s="12">
        <v>123.67</v>
      </c>
      <c r="V149" s="12">
        <v>3.0</v>
      </c>
      <c r="W149" s="12">
        <v>86.0</v>
      </c>
      <c r="X149" s="13">
        <v>146.0</v>
      </c>
      <c r="Y149" s="12">
        <v>32.808</v>
      </c>
    </row>
    <row r="150">
      <c r="A150" s="16" t="s">
        <v>236</v>
      </c>
      <c r="B150" s="16">
        <v>22.0</v>
      </c>
      <c r="C150" s="16" t="s">
        <v>56</v>
      </c>
      <c r="D150" s="16" t="s">
        <v>88</v>
      </c>
      <c r="E150" s="16" t="s">
        <v>38</v>
      </c>
      <c r="F150" s="16">
        <v>118.0</v>
      </c>
      <c r="G150" s="16"/>
      <c r="H150" s="16"/>
      <c r="I150" s="16">
        <v>77.0</v>
      </c>
      <c r="J150" s="16"/>
      <c r="K150" s="16">
        <v>70.0</v>
      </c>
      <c r="L150" s="16"/>
      <c r="M150" s="16"/>
      <c r="N150" s="16">
        <v>90.0</v>
      </c>
      <c r="O150" s="16"/>
      <c r="P150" s="16"/>
      <c r="Q150" s="16">
        <v>272.0</v>
      </c>
      <c r="R150" s="16"/>
      <c r="S150" s="16"/>
      <c r="T150" s="16"/>
      <c r="U150" s="16">
        <v>125.4</v>
      </c>
      <c r="V150" s="16">
        <v>5.0</v>
      </c>
      <c r="W150" s="16">
        <v>70.0</v>
      </c>
      <c r="X150" s="17">
        <v>272.0</v>
      </c>
      <c r="Y150" s="16">
        <v>83.981</v>
      </c>
    </row>
    <row r="151">
      <c r="A151" s="12" t="s">
        <v>237</v>
      </c>
      <c r="B151" s="12">
        <v>24.0</v>
      </c>
      <c r="C151" s="12" t="s">
        <v>27</v>
      </c>
      <c r="D151" s="12" t="s">
        <v>53</v>
      </c>
      <c r="E151" s="12" t="s">
        <v>29</v>
      </c>
      <c r="F151" s="12">
        <v>91.0</v>
      </c>
      <c r="G151" s="12">
        <v>164.0</v>
      </c>
      <c r="H151" s="12"/>
      <c r="I151" s="12"/>
      <c r="J151" s="12">
        <v>88.0</v>
      </c>
      <c r="K151" s="12"/>
      <c r="L151" s="12"/>
      <c r="M151" s="12"/>
      <c r="N151" s="12">
        <v>105.0</v>
      </c>
      <c r="O151" s="12"/>
      <c r="P151" s="12"/>
      <c r="Q151" s="12">
        <v>140.0</v>
      </c>
      <c r="R151" s="12">
        <v>138.0</v>
      </c>
      <c r="S151" s="12">
        <v>109.0</v>
      </c>
      <c r="T151" s="12">
        <v>169.0</v>
      </c>
      <c r="U151" s="12">
        <v>125.5</v>
      </c>
      <c r="V151" s="12">
        <v>8.0</v>
      </c>
      <c r="W151" s="12">
        <v>88.0</v>
      </c>
      <c r="X151" s="13">
        <v>169.0</v>
      </c>
      <c r="Y151" s="12">
        <v>31.69</v>
      </c>
    </row>
    <row r="152">
      <c r="A152" s="16" t="s">
        <v>238</v>
      </c>
      <c r="B152" s="16">
        <v>18.0</v>
      </c>
      <c r="C152" s="16" t="s">
        <v>27</v>
      </c>
      <c r="D152" s="16" t="s">
        <v>128</v>
      </c>
      <c r="E152" s="16" t="s">
        <v>38</v>
      </c>
      <c r="F152" s="16"/>
      <c r="G152" s="16">
        <v>183.0</v>
      </c>
      <c r="H152" s="16"/>
      <c r="I152" s="16"/>
      <c r="J152" s="16"/>
      <c r="K152" s="16"/>
      <c r="L152" s="16">
        <v>98.0</v>
      </c>
      <c r="M152" s="16"/>
      <c r="N152" s="16"/>
      <c r="O152" s="16"/>
      <c r="P152" s="16"/>
      <c r="Q152" s="16">
        <v>93.0</v>
      </c>
      <c r="R152" s="16">
        <v>128.0</v>
      </c>
      <c r="S152" s="16"/>
      <c r="T152" s="16"/>
      <c r="U152" s="16">
        <v>125.5</v>
      </c>
      <c r="V152" s="16">
        <v>4.0</v>
      </c>
      <c r="W152" s="16">
        <v>93.0</v>
      </c>
      <c r="X152" s="17">
        <v>183.0</v>
      </c>
      <c r="Y152" s="16">
        <v>41.332</v>
      </c>
    </row>
    <row r="153">
      <c r="A153" s="12" t="s">
        <v>239</v>
      </c>
      <c r="B153" s="12">
        <v>19.0</v>
      </c>
      <c r="C153" s="12" t="s">
        <v>32</v>
      </c>
      <c r="D153" s="12" t="s">
        <v>81</v>
      </c>
      <c r="E153" s="12" t="s">
        <v>38</v>
      </c>
      <c r="F153" s="12">
        <v>137.0</v>
      </c>
      <c r="G153" s="12">
        <v>99.0</v>
      </c>
      <c r="H153" s="12"/>
      <c r="I153" s="12"/>
      <c r="J153" s="32"/>
      <c r="K153" s="12"/>
      <c r="L153" s="12"/>
      <c r="M153" s="12"/>
      <c r="N153" s="12"/>
      <c r="O153" s="12"/>
      <c r="P153" s="12"/>
      <c r="Q153" s="12">
        <v>110.0</v>
      </c>
      <c r="R153" s="12">
        <v>94.0</v>
      </c>
      <c r="S153" s="12">
        <v>97.0</v>
      </c>
      <c r="T153" s="12">
        <v>216.0</v>
      </c>
      <c r="U153" s="12">
        <v>125.5</v>
      </c>
      <c r="V153" s="12">
        <v>6.0</v>
      </c>
      <c r="W153" s="12">
        <v>94.0</v>
      </c>
      <c r="X153" s="13">
        <v>216.0</v>
      </c>
      <c r="Y153" s="12">
        <v>47.052</v>
      </c>
    </row>
    <row r="154">
      <c r="A154" s="16" t="s">
        <v>240</v>
      </c>
      <c r="B154" s="16">
        <v>24.0</v>
      </c>
      <c r="C154" s="16" t="s">
        <v>32</v>
      </c>
      <c r="D154" s="16" t="s">
        <v>48</v>
      </c>
      <c r="E154" s="16" t="s">
        <v>29</v>
      </c>
      <c r="F154" s="16">
        <v>149.0</v>
      </c>
      <c r="G154" s="16">
        <v>83.0</v>
      </c>
      <c r="H154" s="16"/>
      <c r="I154" s="16"/>
      <c r="J154" s="16"/>
      <c r="K154" s="16"/>
      <c r="L154" s="16"/>
      <c r="M154" s="16"/>
      <c r="N154" s="16"/>
      <c r="O154" s="16"/>
      <c r="P154" s="16"/>
      <c r="Q154" s="16">
        <v>103.0</v>
      </c>
      <c r="R154" s="16">
        <v>95.0</v>
      </c>
      <c r="S154" s="16">
        <v>128.0</v>
      </c>
      <c r="T154" s="16">
        <v>197.0</v>
      </c>
      <c r="U154" s="16">
        <v>125.83</v>
      </c>
      <c r="V154" s="16">
        <v>6.0</v>
      </c>
      <c r="W154" s="16">
        <v>83.0</v>
      </c>
      <c r="X154" s="17">
        <v>197.0</v>
      </c>
      <c r="Y154" s="16">
        <v>42.22</v>
      </c>
    </row>
    <row r="155">
      <c r="A155" s="12" t="s">
        <v>241</v>
      </c>
      <c r="B155" s="12">
        <v>23.0</v>
      </c>
      <c r="C155" s="12" t="s">
        <v>32</v>
      </c>
      <c r="D155" s="12" t="s">
        <v>128</v>
      </c>
      <c r="E155" s="12" t="s">
        <v>38</v>
      </c>
      <c r="F155" s="12"/>
      <c r="G155" s="12">
        <v>162.0</v>
      </c>
      <c r="H155" s="12">
        <v>91.0</v>
      </c>
      <c r="I155" s="12"/>
      <c r="J155" s="12"/>
      <c r="K155" s="32"/>
      <c r="L155" s="12"/>
      <c r="M155" s="12"/>
      <c r="N155" s="12"/>
      <c r="O155" s="12"/>
      <c r="P155" s="12"/>
      <c r="Q155" s="12">
        <v>118.0</v>
      </c>
      <c r="R155" s="12">
        <v>107.0</v>
      </c>
      <c r="S155" s="12">
        <v>152.0</v>
      </c>
      <c r="T155" s="12"/>
      <c r="U155" s="12">
        <v>126.0</v>
      </c>
      <c r="V155" s="12">
        <v>5.0</v>
      </c>
      <c r="W155" s="12">
        <v>91.0</v>
      </c>
      <c r="X155" s="13">
        <v>162.0</v>
      </c>
      <c r="Y155" s="12">
        <v>30.092</v>
      </c>
    </row>
    <row r="156">
      <c r="A156" s="16" t="s">
        <v>242</v>
      </c>
      <c r="B156" s="16">
        <v>20.0</v>
      </c>
      <c r="C156" s="16" t="s">
        <v>56</v>
      </c>
      <c r="D156" s="16" t="s">
        <v>124</v>
      </c>
      <c r="E156" s="16" t="s">
        <v>38</v>
      </c>
      <c r="F156" s="16">
        <v>123.0</v>
      </c>
      <c r="G156" s="16">
        <v>137.0</v>
      </c>
      <c r="H156" s="16"/>
      <c r="I156" s="16">
        <v>78.0</v>
      </c>
      <c r="J156" s="16"/>
      <c r="K156" s="16">
        <v>95.0</v>
      </c>
      <c r="L156" s="16">
        <v>65.0</v>
      </c>
      <c r="M156" s="16"/>
      <c r="N156" s="16"/>
      <c r="O156" s="16"/>
      <c r="P156" s="16"/>
      <c r="Q156" s="16">
        <v>236.0</v>
      </c>
      <c r="R156" s="16">
        <v>149.0</v>
      </c>
      <c r="S156" s="16"/>
      <c r="T156" s="16"/>
      <c r="U156" s="16">
        <v>126.14</v>
      </c>
      <c r="V156" s="16">
        <v>7.0</v>
      </c>
      <c r="W156" s="16">
        <v>65.0</v>
      </c>
      <c r="X156" s="17">
        <v>236.0</v>
      </c>
      <c r="Y156" s="16">
        <v>57.366</v>
      </c>
    </row>
    <row r="157">
      <c r="A157" s="12" t="s">
        <v>243</v>
      </c>
      <c r="B157" s="12">
        <v>21.0</v>
      </c>
      <c r="C157" s="12" t="s">
        <v>244</v>
      </c>
      <c r="D157" s="12" t="s">
        <v>45</v>
      </c>
      <c r="E157" s="12" t="s">
        <v>38</v>
      </c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>
        <v>127.0</v>
      </c>
      <c r="R157" s="12"/>
      <c r="S157" s="12"/>
      <c r="T157" s="12"/>
      <c r="U157" s="12">
        <v>127.0</v>
      </c>
      <c r="V157" s="12">
        <v>1.0</v>
      </c>
      <c r="W157" s="12">
        <v>127.0</v>
      </c>
      <c r="X157" s="13">
        <v>127.0</v>
      </c>
      <c r="Y157" s="12">
        <v>0.0</v>
      </c>
    </row>
    <row r="158">
      <c r="A158" s="16" t="s">
        <v>245</v>
      </c>
      <c r="B158" s="16">
        <v>20.0</v>
      </c>
      <c r="C158" s="16" t="s">
        <v>93</v>
      </c>
      <c r="D158" s="16" t="s">
        <v>143</v>
      </c>
      <c r="E158" s="16" t="s">
        <v>29</v>
      </c>
      <c r="F158" s="16">
        <v>120.0</v>
      </c>
      <c r="G158" s="16">
        <v>96.0</v>
      </c>
      <c r="H158" s="16"/>
      <c r="I158" s="16"/>
      <c r="J158" s="16"/>
      <c r="K158" s="16"/>
      <c r="L158" s="16"/>
      <c r="M158" s="16"/>
      <c r="N158" s="16"/>
      <c r="O158" s="16"/>
      <c r="P158" s="16"/>
      <c r="Q158" s="16">
        <v>116.0</v>
      </c>
      <c r="R158" s="16">
        <v>77.0</v>
      </c>
      <c r="S158" s="16">
        <v>123.0</v>
      </c>
      <c r="T158" s="16">
        <v>233.0</v>
      </c>
      <c r="U158" s="16">
        <v>127.5</v>
      </c>
      <c r="V158" s="16">
        <v>6.0</v>
      </c>
      <c r="W158" s="16">
        <v>77.0</v>
      </c>
      <c r="X158" s="17">
        <v>233.0</v>
      </c>
      <c r="Y158" s="16">
        <v>54.555</v>
      </c>
    </row>
    <row r="159">
      <c r="A159" s="12" t="s">
        <v>246</v>
      </c>
      <c r="B159" s="12">
        <v>19.0</v>
      </c>
      <c r="C159" s="12" t="s">
        <v>44</v>
      </c>
      <c r="D159" s="12" t="s">
        <v>85</v>
      </c>
      <c r="E159" s="12" t="s">
        <v>29</v>
      </c>
      <c r="F159" s="12">
        <v>155.0</v>
      </c>
      <c r="G159" s="12">
        <v>132.0</v>
      </c>
      <c r="H159" s="12"/>
      <c r="I159" s="12">
        <v>96.0</v>
      </c>
      <c r="J159" s="12"/>
      <c r="K159" s="32"/>
      <c r="L159" s="12"/>
      <c r="M159" s="12"/>
      <c r="N159" s="12">
        <v>57.0</v>
      </c>
      <c r="O159" s="12"/>
      <c r="P159" s="12"/>
      <c r="Q159" s="12">
        <v>200.0</v>
      </c>
      <c r="R159" s="12">
        <v>148.0</v>
      </c>
      <c r="S159" s="12">
        <v>137.0</v>
      </c>
      <c r="T159" s="12">
        <v>96.0</v>
      </c>
      <c r="U159" s="12">
        <v>127.62</v>
      </c>
      <c r="V159" s="12">
        <v>8.0</v>
      </c>
      <c r="W159" s="12">
        <v>57.0</v>
      </c>
      <c r="X159" s="13">
        <v>200.0</v>
      </c>
      <c r="Y159" s="12">
        <v>43.912</v>
      </c>
    </row>
    <row r="160">
      <c r="A160" s="16" t="s">
        <v>247</v>
      </c>
      <c r="B160" s="16">
        <v>21.0</v>
      </c>
      <c r="C160" s="16" t="s">
        <v>177</v>
      </c>
      <c r="D160" s="16" t="s">
        <v>75</v>
      </c>
      <c r="E160" s="16" t="s">
        <v>29</v>
      </c>
      <c r="F160" s="16"/>
      <c r="G160" s="16">
        <v>94.0</v>
      </c>
      <c r="H160" s="16"/>
      <c r="I160" s="16"/>
      <c r="J160" s="16"/>
      <c r="K160" s="16"/>
      <c r="L160" s="16">
        <v>63.0</v>
      </c>
      <c r="M160" s="16">
        <v>96.0</v>
      </c>
      <c r="N160" s="16"/>
      <c r="O160" s="16"/>
      <c r="P160" s="16"/>
      <c r="Q160" s="16">
        <v>199.0</v>
      </c>
      <c r="R160" s="16">
        <v>201.0</v>
      </c>
      <c r="S160" s="16">
        <v>122.0</v>
      </c>
      <c r="T160" s="16">
        <v>127.0</v>
      </c>
      <c r="U160" s="16">
        <v>128.86</v>
      </c>
      <c r="V160" s="16">
        <v>7.0</v>
      </c>
      <c r="W160" s="16">
        <v>63.0</v>
      </c>
      <c r="X160" s="17">
        <v>201.0</v>
      </c>
      <c r="Y160" s="16">
        <v>52.926</v>
      </c>
    </row>
    <row r="161">
      <c r="A161" s="12" t="s">
        <v>248</v>
      </c>
      <c r="B161" s="12">
        <v>17.0</v>
      </c>
      <c r="C161" s="12" t="s">
        <v>223</v>
      </c>
      <c r="D161" s="12" t="s">
        <v>143</v>
      </c>
      <c r="E161" s="12" t="s">
        <v>29</v>
      </c>
      <c r="F161" s="12"/>
      <c r="G161" s="12">
        <v>165.0</v>
      </c>
      <c r="H161" s="12"/>
      <c r="I161" s="12"/>
      <c r="J161" s="12">
        <v>85.0</v>
      </c>
      <c r="K161" s="12"/>
      <c r="L161" s="12"/>
      <c r="M161" s="12"/>
      <c r="N161" s="12"/>
      <c r="O161" s="12"/>
      <c r="P161" s="12"/>
      <c r="Q161" s="12">
        <v>153.0</v>
      </c>
      <c r="R161" s="12">
        <v>119.0</v>
      </c>
      <c r="S161" s="12"/>
      <c r="T161" s="12"/>
      <c r="U161" s="12">
        <v>130.5</v>
      </c>
      <c r="V161" s="12">
        <v>4.0</v>
      </c>
      <c r="W161" s="12">
        <v>85.0</v>
      </c>
      <c r="X161" s="13">
        <v>165.0</v>
      </c>
      <c r="Y161" s="12">
        <v>36.051</v>
      </c>
    </row>
    <row r="162">
      <c r="A162" s="16" t="s">
        <v>249</v>
      </c>
      <c r="B162" s="16">
        <v>19.0</v>
      </c>
      <c r="C162" s="16" t="s">
        <v>36</v>
      </c>
      <c r="D162" s="16" t="s">
        <v>233</v>
      </c>
      <c r="E162" s="16" t="s">
        <v>38</v>
      </c>
      <c r="F162" s="16">
        <v>158.0</v>
      </c>
      <c r="G162" s="16">
        <v>150.0</v>
      </c>
      <c r="H162" s="16"/>
      <c r="I162" s="16"/>
      <c r="J162" s="16"/>
      <c r="K162" s="31"/>
      <c r="L162" s="16"/>
      <c r="M162" s="16"/>
      <c r="N162" s="16">
        <v>62.0</v>
      </c>
      <c r="O162" s="16"/>
      <c r="P162" s="16"/>
      <c r="Q162" s="16">
        <v>148.0</v>
      </c>
      <c r="R162" s="16">
        <v>126.0</v>
      </c>
      <c r="S162" s="16">
        <v>148.0</v>
      </c>
      <c r="T162" s="16">
        <v>131.0</v>
      </c>
      <c r="U162" s="16">
        <v>131.86</v>
      </c>
      <c r="V162" s="16">
        <v>7.0</v>
      </c>
      <c r="W162" s="16">
        <v>62.0</v>
      </c>
      <c r="X162" s="17">
        <v>158.0</v>
      </c>
      <c r="Y162" s="16">
        <v>32.784</v>
      </c>
    </row>
    <row r="163">
      <c r="A163" s="12" t="s">
        <v>250</v>
      </c>
      <c r="B163" s="12">
        <v>20.0</v>
      </c>
      <c r="C163" s="12" t="s">
        <v>177</v>
      </c>
      <c r="D163" s="12" t="s">
        <v>70</v>
      </c>
      <c r="E163" s="12" t="s">
        <v>38</v>
      </c>
      <c r="F163" s="12"/>
      <c r="G163" s="12">
        <v>151.0</v>
      </c>
      <c r="H163" s="12"/>
      <c r="I163" s="12"/>
      <c r="J163" s="12"/>
      <c r="K163" s="12"/>
      <c r="L163" s="12"/>
      <c r="M163" s="12"/>
      <c r="N163" s="12"/>
      <c r="O163" s="12"/>
      <c r="P163" s="12"/>
      <c r="Q163" s="12">
        <v>150.0</v>
      </c>
      <c r="R163" s="12">
        <v>111.0</v>
      </c>
      <c r="S163" s="12"/>
      <c r="T163" s="12">
        <v>118.0</v>
      </c>
      <c r="U163" s="12">
        <v>132.5</v>
      </c>
      <c r="V163" s="12">
        <v>4.0</v>
      </c>
      <c r="W163" s="12">
        <v>111.0</v>
      </c>
      <c r="X163" s="13">
        <v>151.0</v>
      </c>
      <c r="Y163" s="12">
        <v>20.984</v>
      </c>
    </row>
    <row r="164">
      <c r="A164" s="16" t="s">
        <v>251</v>
      </c>
      <c r="B164" s="16">
        <v>23.0</v>
      </c>
      <c r="C164" s="16" t="s">
        <v>32</v>
      </c>
      <c r="D164" s="16" t="s">
        <v>57</v>
      </c>
      <c r="E164" s="16" t="s">
        <v>29</v>
      </c>
      <c r="F164" s="16">
        <v>88.0</v>
      </c>
      <c r="G164" s="16">
        <v>87.0</v>
      </c>
      <c r="H164" s="16"/>
      <c r="I164" s="16"/>
      <c r="J164" s="16"/>
      <c r="K164" s="16"/>
      <c r="L164" s="16"/>
      <c r="M164" s="16"/>
      <c r="N164" s="16">
        <v>74.0</v>
      </c>
      <c r="O164" s="16"/>
      <c r="P164" s="16"/>
      <c r="Q164" s="16">
        <v>158.0</v>
      </c>
      <c r="R164" s="16">
        <v>228.0</v>
      </c>
      <c r="S164" s="16"/>
      <c r="T164" s="16">
        <v>168.0</v>
      </c>
      <c r="U164" s="16">
        <v>133.83</v>
      </c>
      <c r="V164" s="16">
        <v>6.0</v>
      </c>
      <c r="W164" s="16">
        <v>74.0</v>
      </c>
      <c r="X164" s="17">
        <v>228.0</v>
      </c>
      <c r="Y164" s="16">
        <v>60.816</v>
      </c>
    </row>
    <row r="165">
      <c r="A165" s="12" t="s">
        <v>252</v>
      </c>
      <c r="B165" s="12">
        <v>23.0</v>
      </c>
      <c r="C165" s="12" t="s">
        <v>83</v>
      </c>
      <c r="D165" s="12" t="s">
        <v>28</v>
      </c>
      <c r="E165" s="12" t="s">
        <v>29</v>
      </c>
      <c r="F165" s="12">
        <v>163.0</v>
      </c>
      <c r="G165" s="12">
        <v>153.0</v>
      </c>
      <c r="H165" s="12"/>
      <c r="I165" s="12"/>
      <c r="J165" s="12">
        <v>98.0</v>
      </c>
      <c r="K165" s="12"/>
      <c r="L165" s="12"/>
      <c r="M165" s="12">
        <v>98.0</v>
      </c>
      <c r="N165" s="12"/>
      <c r="O165" s="12"/>
      <c r="P165" s="12"/>
      <c r="Q165" s="12">
        <v>169.0</v>
      </c>
      <c r="R165" s="12"/>
      <c r="S165" s="12">
        <v>143.0</v>
      </c>
      <c r="T165" s="12">
        <v>121.0</v>
      </c>
      <c r="U165" s="12">
        <v>135.0</v>
      </c>
      <c r="V165" s="12">
        <v>7.0</v>
      </c>
      <c r="W165" s="12">
        <v>98.0</v>
      </c>
      <c r="X165" s="13">
        <v>169.0</v>
      </c>
      <c r="Y165" s="12">
        <v>29.614</v>
      </c>
    </row>
    <row r="166">
      <c r="A166" s="16" t="s">
        <v>253</v>
      </c>
      <c r="B166" s="16">
        <v>25.0</v>
      </c>
      <c r="C166" s="16" t="s">
        <v>244</v>
      </c>
      <c r="D166" s="16" t="s">
        <v>115</v>
      </c>
      <c r="E166" s="16" t="s">
        <v>29</v>
      </c>
      <c r="F166" s="16"/>
      <c r="G166" s="16"/>
      <c r="H166" s="16"/>
      <c r="I166" s="16">
        <v>101.0</v>
      </c>
      <c r="J166" s="31"/>
      <c r="K166" s="31"/>
      <c r="L166" s="16"/>
      <c r="M166" s="16"/>
      <c r="N166" s="16"/>
      <c r="O166" s="16"/>
      <c r="P166" s="16"/>
      <c r="Q166" s="16">
        <v>170.0</v>
      </c>
      <c r="R166" s="16"/>
      <c r="S166" s="16"/>
      <c r="T166" s="16"/>
      <c r="U166" s="16">
        <v>135.5</v>
      </c>
      <c r="V166" s="16">
        <v>2.0</v>
      </c>
      <c r="W166" s="16">
        <v>101.0</v>
      </c>
      <c r="X166" s="17">
        <v>170.0</v>
      </c>
      <c r="Y166" s="16">
        <v>48.79</v>
      </c>
    </row>
    <row r="167">
      <c r="A167" s="12" t="s">
        <v>254</v>
      </c>
      <c r="B167" s="12">
        <v>17.0</v>
      </c>
      <c r="C167" s="12" t="s">
        <v>32</v>
      </c>
      <c r="D167" s="12" t="s">
        <v>37</v>
      </c>
      <c r="E167" s="12" t="s">
        <v>38</v>
      </c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>
        <v>156.0</v>
      </c>
      <c r="R167" s="12">
        <v>118.0</v>
      </c>
      <c r="S167" s="12"/>
      <c r="T167" s="12"/>
      <c r="U167" s="12">
        <v>137.0</v>
      </c>
      <c r="V167" s="12">
        <v>2.0</v>
      </c>
      <c r="W167" s="12">
        <v>118.0</v>
      </c>
      <c r="X167" s="13">
        <v>156.0</v>
      </c>
      <c r="Y167" s="12">
        <v>26.87</v>
      </c>
    </row>
    <row r="168">
      <c r="A168" s="16" t="s">
        <v>255</v>
      </c>
      <c r="B168" s="16">
        <v>22.0</v>
      </c>
      <c r="C168" s="16" t="s">
        <v>44</v>
      </c>
      <c r="D168" s="16" t="s">
        <v>110</v>
      </c>
      <c r="E168" s="16" t="s">
        <v>38</v>
      </c>
      <c r="F168" s="16"/>
      <c r="G168" s="16"/>
      <c r="H168" s="16"/>
      <c r="I168" s="16"/>
      <c r="J168" s="16"/>
      <c r="K168" s="31"/>
      <c r="L168" s="16"/>
      <c r="M168" s="16"/>
      <c r="N168" s="16"/>
      <c r="O168" s="16"/>
      <c r="P168" s="16"/>
      <c r="Q168" s="16">
        <v>171.0</v>
      </c>
      <c r="R168" s="16"/>
      <c r="S168" s="16"/>
      <c r="T168" s="16">
        <v>107.0</v>
      </c>
      <c r="U168" s="16">
        <v>139.0</v>
      </c>
      <c r="V168" s="16">
        <v>2.0</v>
      </c>
      <c r="W168" s="16">
        <v>107.0</v>
      </c>
      <c r="X168" s="17">
        <v>171.0</v>
      </c>
      <c r="Y168" s="16">
        <v>45.255</v>
      </c>
    </row>
    <row r="169">
      <c r="A169" s="12" t="s">
        <v>256</v>
      </c>
      <c r="B169" s="12">
        <v>25.0</v>
      </c>
      <c r="C169" s="12" t="s">
        <v>60</v>
      </c>
      <c r="D169" s="12" t="s">
        <v>33</v>
      </c>
      <c r="E169" s="12" t="s">
        <v>29</v>
      </c>
      <c r="F169" s="12">
        <v>139.0</v>
      </c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>
        <v>139.0</v>
      </c>
      <c r="V169" s="12">
        <v>1.0</v>
      </c>
      <c r="W169" s="12">
        <v>139.0</v>
      </c>
      <c r="X169" s="13">
        <v>139.0</v>
      </c>
      <c r="Y169" s="12">
        <v>0.0</v>
      </c>
    </row>
    <row r="170">
      <c r="A170" s="16" t="s">
        <v>257</v>
      </c>
      <c r="B170" s="16">
        <v>22.0</v>
      </c>
      <c r="C170" s="16" t="s">
        <v>32</v>
      </c>
      <c r="D170" s="16" t="s">
        <v>128</v>
      </c>
      <c r="E170" s="16" t="s">
        <v>38</v>
      </c>
      <c r="F170" s="16">
        <v>145.0</v>
      </c>
      <c r="G170" s="16"/>
      <c r="H170" s="16"/>
      <c r="I170" s="16"/>
      <c r="J170" s="31"/>
      <c r="K170" s="16"/>
      <c r="L170" s="16">
        <v>61.0</v>
      </c>
      <c r="M170" s="16"/>
      <c r="N170" s="16"/>
      <c r="O170" s="16"/>
      <c r="P170" s="16"/>
      <c r="Q170" s="16">
        <v>195.0</v>
      </c>
      <c r="R170" s="16">
        <v>134.0</v>
      </c>
      <c r="S170" s="16">
        <v>157.0</v>
      </c>
      <c r="T170" s="16">
        <v>143.0</v>
      </c>
      <c r="U170" s="16">
        <v>139.17</v>
      </c>
      <c r="V170" s="16">
        <v>6.0</v>
      </c>
      <c r="W170" s="16">
        <v>61.0</v>
      </c>
      <c r="X170" s="17">
        <v>195.0</v>
      </c>
      <c r="Y170" s="16">
        <v>43.865</v>
      </c>
    </row>
    <row r="171">
      <c r="A171" s="12" t="s">
        <v>258</v>
      </c>
      <c r="B171" s="12">
        <v>25.0</v>
      </c>
      <c r="C171" s="12" t="s">
        <v>108</v>
      </c>
      <c r="D171" s="12" t="s">
        <v>81</v>
      </c>
      <c r="E171" s="12" t="s">
        <v>38</v>
      </c>
      <c r="F171" s="12"/>
      <c r="G171" s="12"/>
      <c r="H171" s="12"/>
      <c r="I171" s="12"/>
      <c r="J171" s="12"/>
      <c r="K171" s="12"/>
      <c r="L171" s="12"/>
      <c r="M171" s="12"/>
      <c r="N171" s="12"/>
      <c r="O171" s="12">
        <v>98.0</v>
      </c>
      <c r="P171" s="12"/>
      <c r="Q171" s="12">
        <v>111.0</v>
      </c>
      <c r="R171" s="12">
        <v>248.0</v>
      </c>
      <c r="S171" s="12"/>
      <c r="T171" s="12">
        <v>100.0</v>
      </c>
      <c r="U171" s="12">
        <v>139.25</v>
      </c>
      <c r="V171" s="12">
        <v>4.0</v>
      </c>
      <c r="W171" s="12">
        <v>98.0</v>
      </c>
      <c r="X171" s="13">
        <v>248.0</v>
      </c>
      <c r="Y171" s="12">
        <v>72.725</v>
      </c>
    </row>
    <row r="172">
      <c r="A172" s="16" t="s">
        <v>259</v>
      </c>
      <c r="B172" s="16">
        <v>21.0</v>
      </c>
      <c r="C172" s="16" t="s">
        <v>56</v>
      </c>
      <c r="D172" s="16" t="s">
        <v>28</v>
      </c>
      <c r="E172" s="16" t="s">
        <v>29</v>
      </c>
      <c r="F172" s="16">
        <v>111.0</v>
      </c>
      <c r="G172" s="16">
        <v>144.0</v>
      </c>
      <c r="H172" s="16"/>
      <c r="I172" s="16"/>
      <c r="J172" s="16"/>
      <c r="K172" s="31"/>
      <c r="L172" s="16"/>
      <c r="M172" s="16"/>
      <c r="N172" s="16">
        <v>67.0</v>
      </c>
      <c r="O172" s="16"/>
      <c r="P172" s="16"/>
      <c r="Q172" s="16">
        <v>237.0</v>
      </c>
      <c r="R172" s="16"/>
      <c r="S172" s="16"/>
      <c r="T172" s="16">
        <v>139.0</v>
      </c>
      <c r="U172" s="16">
        <v>139.6</v>
      </c>
      <c r="V172" s="16">
        <v>5.0</v>
      </c>
      <c r="W172" s="16">
        <v>67.0</v>
      </c>
      <c r="X172" s="17">
        <v>237.0</v>
      </c>
      <c r="Y172" s="16">
        <v>62.44</v>
      </c>
    </row>
    <row r="173">
      <c r="A173" s="12" t="s">
        <v>260</v>
      </c>
      <c r="B173" s="12">
        <v>21.0</v>
      </c>
      <c r="C173" s="12" t="s">
        <v>72</v>
      </c>
      <c r="D173" s="12" t="s">
        <v>37</v>
      </c>
      <c r="E173" s="12" t="s">
        <v>38</v>
      </c>
      <c r="F173" s="12"/>
      <c r="G173" s="12">
        <v>146.0</v>
      </c>
      <c r="H173" s="12"/>
      <c r="I173" s="12"/>
      <c r="J173" s="12">
        <v>90.0</v>
      </c>
      <c r="K173" s="12"/>
      <c r="L173" s="12"/>
      <c r="M173" s="12"/>
      <c r="N173" s="12"/>
      <c r="O173" s="12"/>
      <c r="P173" s="12"/>
      <c r="Q173" s="12">
        <v>132.0</v>
      </c>
      <c r="R173" s="12">
        <v>147.0</v>
      </c>
      <c r="S173" s="12"/>
      <c r="T173" s="12">
        <v>186.0</v>
      </c>
      <c r="U173" s="12">
        <v>140.2</v>
      </c>
      <c r="V173" s="12">
        <v>5.0</v>
      </c>
      <c r="W173" s="12">
        <v>90.0</v>
      </c>
      <c r="X173" s="13">
        <v>186.0</v>
      </c>
      <c r="Y173" s="12">
        <v>34.514</v>
      </c>
    </row>
    <row r="174">
      <c r="A174" s="16" t="s">
        <v>261</v>
      </c>
      <c r="B174" s="16">
        <v>23.0</v>
      </c>
      <c r="C174" s="16" t="s">
        <v>60</v>
      </c>
      <c r="D174" s="16" t="s">
        <v>78</v>
      </c>
      <c r="E174" s="16" t="s">
        <v>29</v>
      </c>
      <c r="F174" s="16"/>
      <c r="G174" s="16"/>
      <c r="H174" s="16"/>
      <c r="I174" s="16"/>
      <c r="J174" s="16"/>
      <c r="K174" s="31"/>
      <c r="L174" s="16"/>
      <c r="M174" s="16"/>
      <c r="N174" s="16">
        <v>69.0</v>
      </c>
      <c r="O174" s="16"/>
      <c r="P174" s="16"/>
      <c r="Q174" s="16">
        <v>212.0</v>
      </c>
      <c r="R174" s="16"/>
      <c r="S174" s="16"/>
      <c r="T174" s="16"/>
      <c r="U174" s="16">
        <v>140.5</v>
      </c>
      <c r="V174" s="16">
        <v>2.0</v>
      </c>
      <c r="W174" s="16">
        <v>69.0</v>
      </c>
      <c r="X174" s="17">
        <v>212.0</v>
      </c>
      <c r="Y174" s="16">
        <v>101.116</v>
      </c>
    </row>
    <row r="175">
      <c r="A175" s="12" t="s">
        <v>262</v>
      </c>
      <c r="B175" s="12">
        <v>22.0</v>
      </c>
      <c r="C175" s="12" t="s">
        <v>27</v>
      </c>
      <c r="D175" s="12" t="s">
        <v>94</v>
      </c>
      <c r="E175" s="12" t="s">
        <v>38</v>
      </c>
      <c r="F175" s="12">
        <v>101.0</v>
      </c>
      <c r="G175" s="12">
        <v>200.0</v>
      </c>
      <c r="H175" s="12"/>
      <c r="I175" s="12"/>
      <c r="J175" s="12"/>
      <c r="K175" s="12">
        <v>87.0</v>
      </c>
      <c r="L175" s="12"/>
      <c r="M175" s="12"/>
      <c r="N175" s="12"/>
      <c r="O175" s="12"/>
      <c r="P175" s="12"/>
      <c r="Q175" s="12">
        <v>149.0</v>
      </c>
      <c r="R175" s="12">
        <v>133.0</v>
      </c>
      <c r="S175" s="12"/>
      <c r="T175" s="12">
        <v>199.0</v>
      </c>
      <c r="U175" s="12">
        <v>144.83</v>
      </c>
      <c r="V175" s="12">
        <v>6.0</v>
      </c>
      <c r="W175" s="12">
        <v>87.0</v>
      </c>
      <c r="X175" s="13">
        <v>200.0</v>
      </c>
      <c r="Y175" s="12">
        <v>47.751</v>
      </c>
    </row>
    <row r="176">
      <c r="A176" s="16" t="s">
        <v>263</v>
      </c>
      <c r="B176" s="16">
        <v>21.0</v>
      </c>
      <c r="C176" s="16" t="s">
        <v>60</v>
      </c>
      <c r="D176" s="16" t="s">
        <v>88</v>
      </c>
      <c r="E176" s="16" t="s">
        <v>38</v>
      </c>
      <c r="F176" s="16">
        <v>106.0</v>
      </c>
      <c r="G176" s="16">
        <v>194.0</v>
      </c>
      <c r="H176" s="16"/>
      <c r="I176" s="16"/>
      <c r="J176" s="31"/>
      <c r="K176" s="31"/>
      <c r="L176" s="16">
        <v>100.0</v>
      </c>
      <c r="M176" s="16"/>
      <c r="N176" s="16"/>
      <c r="O176" s="16">
        <v>91.0</v>
      </c>
      <c r="P176" s="16"/>
      <c r="Q176" s="16">
        <v>136.0</v>
      </c>
      <c r="R176" s="16">
        <v>244.0</v>
      </c>
      <c r="S176" s="16">
        <v>136.0</v>
      </c>
      <c r="T176" s="16">
        <v>157.0</v>
      </c>
      <c r="U176" s="16">
        <v>145.5</v>
      </c>
      <c r="V176" s="16">
        <v>8.0</v>
      </c>
      <c r="W176" s="16">
        <v>91.0</v>
      </c>
      <c r="X176" s="17">
        <v>244.0</v>
      </c>
      <c r="Y176" s="16">
        <v>52.055</v>
      </c>
    </row>
    <row r="177">
      <c r="A177" s="12" t="s">
        <v>264</v>
      </c>
      <c r="B177" s="12">
        <v>18.0</v>
      </c>
      <c r="C177" s="12" t="s">
        <v>32</v>
      </c>
      <c r="D177" s="12" t="s">
        <v>115</v>
      </c>
      <c r="E177" s="12" t="s">
        <v>29</v>
      </c>
      <c r="F177" s="12"/>
      <c r="G177" s="12">
        <v>181.0</v>
      </c>
      <c r="H177" s="12"/>
      <c r="I177" s="12"/>
      <c r="J177" s="12">
        <v>97.0</v>
      </c>
      <c r="K177" s="32"/>
      <c r="L177" s="12"/>
      <c r="M177" s="12"/>
      <c r="N177" s="12"/>
      <c r="O177" s="12"/>
      <c r="P177" s="12"/>
      <c r="Q177" s="12">
        <v>162.0</v>
      </c>
      <c r="R177" s="12">
        <v>145.0</v>
      </c>
      <c r="S177" s="12"/>
      <c r="T177" s="12"/>
      <c r="U177" s="12">
        <v>146.25</v>
      </c>
      <c r="V177" s="12">
        <v>4.0</v>
      </c>
      <c r="W177" s="12">
        <v>97.0</v>
      </c>
      <c r="X177" s="13">
        <v>181.0</v>
      </c>
      <c r="Y177" s="12">
        <v>35.976</v>
      </c>
    </row>
    <row r="178">
      <c r="A178" s="16" t="s">
        <v>265</v>
      </c>
      <c r="B178" s="16">
        <v>23.0</v>
      </c>
      <c r="C178" s="16" t="s">
        <v>177</v>
      </c>
      <c r="D178" s="16" t="s">
        <v>45</v>
      </c>
      <c r="E178" s="16" t="s">
        <v>38</v>
      </c>
      <c r="F178" s="16"/>
      <c r="G178" s="16"/>
      <c r="H178" s="16"/>
      <c r="I178" s="16"/>
      <c r="J178" s="31"/>
      <c r="K178" s="16"/>
      <c r="L178" s="16"/>
      <c r="M178" s="16"/>
      <c r="N178" s="16"/>
      <c r="O178" s="16"/>
      <c r="P178" s="16"/>
      <c r="Q178" s="16"/>
      <c r="R178" s="16"/>
      <c r="S178" s="16"/>
      <c r="T178" s="16">
        <v>147.0</v>
      </c>
      <c r="U178" s="16">
        <v>147.0</v>
      </c>
      <c r="V178" s="16">
        <v>1.0</v>
      </c>
      <c r="W178" s="16">
        <v>147.0</v>
      </c>
      <c r="X178" s="17">
        <v>147.0</v>
      </c>
      <c r="Y178" s="16">
        <v>0.0</v>
      </c>
    </row>
    <row r="179">
      <c r="A179" s="12" t="s">
        <v>266</v>
      </c>
      <c r="B179" s="12">
        <v>19.0</v>
      </c>
      <c r="C179" s="12" t="s">
        <v>60</v>
      </c>
      <c r="D179" s="12" t="s">
        <v>128</v>
      </c>
      <c r="E179" s="12" t="s">
        <v>38</v>
      </c>
      <c r="F179" s="12"/>
      <c r="G179" s="12"/>
      <c r="H179" s="12"/>
      <c r="I179" s="12"/>
      <c r="J179" s="32"/>
      <c r="K179" s="32"/>
      <c r="L179" s="12"/>
      <c r="M179" s="12"/>
      <c r="N179" s="12"/>
      <c r="O179" s="12"/>
      <c r="P179" s="12"/>
      <c r="Q179" s="12">
        <v>190.0</v>
      </c>
      <c r="R179" s="12">
        <v>146.0</v>
      </c>
      <c r="S179" s="12"/>
      <c r="T179" s="12">
        <v>111.0</v>
      </c>
      <c r="U179" s="12">
        <v>149.0</v>
      </c>
      <c r="V179" s="12">
        <v>3.0</v>
      </c>
      <c r="W179" s="12">
        <v>111.0</v>
      </c>
      <c r="X179" s="13">
        <v>190.0</v>
      </c>
      <c r="Y179" s="12">
        <v>39.585</v>
      </c>
    </row>
    <row r="180">
      <c r="A180" s="16" t="s">
        <v>267</v>
      </c>
      <c r="B180" s="16">
        <v>19.0</v>
      </c>
      <c r="C180" s="16" t="s">
        <v>177</v>
      </c>
      <c r="D180" s="16" t="s">
        <v>45</v>
      </c>
      <c r="E180" s="16" t="s">
        <v>38</v>
      </c>
      <c r="F180" s="16"/>
      <c r="G180" s="16">
        <v>110.0</v>
      </c>
      <c r="H180" s="16"/>
      <c r="I180" s="16"/>
      <c r="J180" s="16"/>
      <c r="K180" s="16"/>
      <c r="L180" s="16"/>
      <c r="M180" s="16"/>
      <c r="N180" s="16">
        <v>94.0</v>
      </c>
      <c r="O180" s="16"/>
      <c r="P180" s="16"/>
      <c r="Q180" s="16">
        <v>220.0</v>
      </c>
      <c r="R180" s="16">
        <v>191.0</v>
      </c>
      <c r="S180" s="16"/>
      <c r="T180" s="16">
        <v>134.0</v>
      </c>
      <c r="U180" s="16">
        <v>149.8</v>
      </c>
      <c r="V180" s="16">
        <v>5.0</v>
      </c>
      <c r="W180" s="16">
        <v>94.0</v>
      </c>
      <c r="X180" s="17">
        <v>220.0</v>
      </c>
      <c r="Y180" s="16">
        <v>53.788</v>
      </c>
    </row>
    <row r="181">
      <c r="A181" s="12" t="s">
        <v>268</v>
      </c>
      <c r="B181" s="12">
        <v>24.0</v>
      </c>
      <c r="C181" s="12" t="s">
        <v>32</v>
      </c>
      <c r="D181" s="12" t="s">
        <v>28</v>
      </c>
      <c r="E181" s="12" t="s">
        <v>38</v>
      </c>
      <c r="F181" s="12"/>
      <c r="G181" s="12"/>
      <c r="H181" s="12"/>
      <c r="I181" s="12"/>
      <c r="J181" s="12">
        <v>77.0</v>
      </c>
      <c r="K181" s="12"/>
      <c r="L181" s="12"/>
      <c r="M181" s="12"/>
      <c r="N181" s="12"/>
      <c r="O181" s="12"/>
      <c r="P181" s="12"/>
      <c r="Q181" s="12"/>
      <c r="R181" s="12">
        <v>212.0</v>
      </c>
      <c r="S181" s="12"/>
      <c r="T181" s="12">
        <v>164.0</v>
      </c>
      <c r="U181" s="12">
        <v>151.0</v>
      </c>
      <c r="V181" s="12">
        <v>3.0</v>
      </c>
      <c r="W181" s="12">
        <v>77.0</v>
      </c>
      <c r="X181" s="13">
        <v>212.0</v>
      </c>
      <c r="Y181" s="12">
        <v>68.432</v>
      </c>
    </row>
    <row r="182">
      <c r="A182" s="16" t="s">
        <v>269</v>
      </c>
      <c r="B182" s="16">
        <v>18.0</v>
      </c>
      <c r="C182" s="16" t="s">
        <v>32</v>
      </c>
      <c r="D182" s="16" t="s">
        <v>45</v>
      </c>
      <c r="E182" s="16" t="s">
        <v>38</v>
      </c>
      <c r="F182" s="16"/>
      <c r="G182" s="16">
        <v>176.0</v>
      </c>
      <c r="H182" s="16"/>
      <c r="I182" s="16"/>
      <c r="J182" s="31"/>
      <c r="K182" s="31"/>
      <c r="L182" s="16"/>
      <c r="M182" s="16"/>
      <c r="N182" s="16"/>
      <c r="O182" s="16"/>
      <c r="P182" s="16"/>
      <c r="Q182" s="16">
        <v>154.0</v>
      </c>
      <c r="R182" s="16">
        <v>123.0</v>
      </c>
      <c r="S182" s="16"/>
      <c r="T182" s="16"/>
      <c r="U182" s="16">
        <v>151.0</v>
      </c>
      <c r="V182" s="16">
        <v>3.0</v>
      </c>
      <c r="W182" s="16">
        <v>123.0</v>
      </c>
      <c r="X182" s="17">
        <v>176.0</v>
      </c>
      <c r="Y182" s="16">
        <v>26.627</v>
      </c>
    </row>
    <row r="183">
      <c r="A183" s="12" t="s">
        <v>270</v>
      </c>
      <c r="B183" s="12">
        <v>21.0</v>
      </c>
      <c r="C183" s="12" t="s">
        <v>72</v>
      </c>
      <c r="D183" s="12" t="s">
        <v>101</v>
      </c>
      <c r="E183" s="12" t="s">
        <v>38</v>
      </c>
      <c r="F183" s="12"/>
      <c r="G183" s="12"/>
      <c r="H183" s="12"/>
      <c r="I183" s="32"/>
      <c r="J183" s="32"/>
      <c r="K183" s="32"/>
      <c r="L183" s="12"/>
      <c r="M183" s="12"/>
      <c r="N183" s="12"/>
      <c r="O183" s="12"/>
      <c r="P183" s="12"/>
      <c r="Q183" s="12">
        <v>168.0</v>
      </c>
      <c r="R183" s="12">
        <v>102.0</v>
      </c>
      <c r="S183" s="12"/>
      <c r="T183" s="12">
        <v>184.0</v>
      </c>
      <c r="U183" s="12">
        <v>151.33</v>
      </c>
      <c r="V183" s="12">
        <v>3.0</v>
      </c>
      <c r="W183" s="12">
        <v>102.0</v>
      </c>
      <c r="X183" s="13">
        <v>184.0</v>
      </c>
      <c r="Y183" s="12">
        <v>43.466</v>
      </c>
    </row>
    <row r="184">
      <c r="A184" s="16" t="s">
        <v>271</v>
      </c>
      <c r="B184" s="16">
        <v>21.0</v>
      </c>
      <c r="C184" s="16" t="s">
        <v>60</v>
      </c>
      <c r="D184" s="16" t="s">
        <v>143</v>
      </c>
      <c r="E184" s="16" t="s">
        <v>29</v>
      </c>
      <c r="F184" s="16">
        <v>115.0</v>
      </c>
      <c r="G184" s="16"/>
      <c r="H184" s="16"/>
      <c r="I184" s="16"/>
      <c r="J184" s="31"/>
      <c r="K184" s="16"/>
      <c r="L184" s="16"/>
      <c r="M184" s="16"/>
      <c r="N184" s="16">
        <v>104.0</v>
      </c>
      <c r="O184" s="16"/>
      <c r="P184" s="16"/>
      <c r="Q184" s="16">
        <v>221.0</v>
      </c>
      <c r="R184" s="16">
        <v>198.0</v>
      </c>
      <c r="S184" s="16"/>
      <c r="T184" s="16">
        <v>120.0</v>
      </c>
      <c r="U184" s="16">
        <v>151.6</v>
      </c>
      <c r="V184" s="16">
        <v>5.0</v>
      </c>
      <c r="W184" s="16">
        <v>104.0</v>
      </c>
      <c r="X184" s="17">
        <v>221.0</v>
      </c>
      <c r="Y184" s="16">
        <v>53.789</v>
      </c>
    </row>
    <row r="185">
      <c r="A185" s="12" t="s">
        <v>272</v>
      </c>
      <c r="B185" s="12">
        <v>22.0</v>
      </c>
      <c r="C185" s="12" t="s">
        <v>177</v>
      </c>
      <c r="D185" s="12" t="s">
        <v>110</v>
      </c>
      <c r="E185" s="12" t="s">
        <v>38</v>
      </c>
      <c r="F185" s="12"/>
      <c r="G185" s="12">
        <v>115.0</v>
      </c>
      <c r="H185" s="12"/>
      <c r="I185" s="12"/>
      <c r="J185" s="12"/>
      <c r="K185" s="12"/>
      <c r="L185" s="12"/>
      <c r="M185" s="12"/>
      <c r="N185" s="12"/>
      <c r="O185" s="12"/>
      <c r="P185" s="12"/>
      <c r="Q185" s="12">
        <v>214.0</v>
      </c>
      <c r="R185" s="12">
        <v>187.0</v>
      </c>
      <c r="S185" s="12"/>
      <c r="T185" s="12">
        <v>95.0</v>
      </c>
      <c r="U185" s="12">
        <v>152.75</v>
      </c>
      <c r="V185" s="12">
        <v>4.0</v>
      </c>
      <c r="W185" s="12">
        <v>95.0</v>
      </c>
      <c r="X185" s="13">
        <v>214.0</v>
      </c>
      <c r="Y185" s="12">
        <v>56.818</v>
      </c>
    </row>
    <row r="186">
      <c r="A186" s="16" t="s">
        <v>273</v>
      </c>
      <c r="B186" s="16">
        <v>25.0</v>
      </c>
      <c r="C186" s="16" t="s">
        <v>274</v>
      </c>
      <c r="D186" s="16" t="s">
        <v>75</v>
      </c>
      <c r="E186" s="16" t="s">
        <v>29</v>
      </c>
      <c r="F186" s="16">
        <v>143.0</v>
      </c>
      <c r="G186" s="16"/>
      <c r="H186" s="16"/>
      <c r="I186" s="16"/>
      <c r="J186" s="31"/>
      <c r="K186" s="31"/>
      <c r="L186" s="16"/>
      <c r="M186" s="16"/>
      <c r="N186" s="16"/>
      <c r="O186" s="16">
        <v>100.0</v>
      </c>
      <c r="P186" s="16"/>
      <c r="Q186" s="16">
        <v>222.0</v>
      </c>
      <c r="R186" s="16">
        <v>190.0</v>
      </c>
      <c r="S186" s="16">
        <v>154.0</v>
      </c>
      <c r="T186" s="16">
        <v>108.0</v>
      </c>
      <c r="U186" s="16">
        <v>152.83</v>
      </c>
      <c r="V186" s="16">
        <v>6.0</v>
      </c>
      <c r="W186" s="16">
        <v>100.0</v>
      </c>
      <c r="X186" s="17">
        <v>222.0</v>
      </c>
      <c r="Y186" s="16">
        <v>47.042</v>
      </c>
    </row>
    <row r="187">
      <c r="A187" s="12" t="s">
        <v>275</v>
      </c>
      <c r="B187" s="12">
        <v>19.0</v>
      </c>
      <c r="C187" s="12" t="s">
        <v>93</v>
      </c>
      <c r="D187" s="12" t="s">
        <v>37</v>
      </c>
      <c r="E187" s="12" t="s">
        <v>38</v>
      </c>
      <c r="F187" s="12"/>
      <c r="G187" s="12">
        <v>108.0</v>
      </c>
      <c r="H187" s="12"/>
      <c r="I187" s="12">
        <v>65.0</v>
      </c>
      <c r="J187" s="32"/>
      <c r="K187" s="12"/>
      <c r="L187" s="12"/>
      <c r="M187" s="12"/>
      <c r="N187" s="12"/>
      <c r="O187" s="12"/>
      <c r="P187" s="12"/>
      <c r="Q187" s="12">
        <v>223.0</v>
      </c>
      <c r="R187" s="12">
        <v>222.0</v>
      </c>
      <c r="S187" s="12">
        <v>150.0</v>
      </c>
      <c r="T187" s="12"/>
      <c r="U187" s="12">
        <v>153.6</v>
      </c>
      <c r="V187" s="12">
        <v>5.0</v>
      </c>
      <c r="W187" s="12">
        <v>65.0</v>
      </c>
      <c r="X187" s="13">
        <v>223.0</v>
      </c>
      <c r="Y187" s="12">
        <v>69.709</v>
      </c>
    </row>
    <row r="188">
      <c r="A188" s="16" t="s">
        <v>276</v>
      </c>
      <c r="B188" s="16">
        <v>17.0</v>
      </c>
      <c r="C188" s="16" t="s">
        <v>32</v>
      </c>
      <c r="D188" s="16" t="s">
        <v>99</v>
      </c>
      <c r="E188" s="16" t="s">
        <v>29</v>
      </c>
      <c r="F188" s="16"/>
      <c r="G188" s="16">
        <v>175.0</v>
      </c>
      <c r="H188" s="16"/>
      <c r="I188" s="16"/>
      <c r="J188" s="31"/>
      <c r="K188" s="16"/>
      <c r="L188" s="16">
        <v>81.0</v>
      </c>
      <c r="M188" s="16"/>
      <c r="N188" s="16"/>
      <c r="O188" s="16"/>
      <c r="P188" s="16"/>
      <c r="Q188" s="16">
        <v>208.0</v>
      </c>
      <c r="R188" s="16">
        <v>151.0</v>
      </c>
      <c r="S188" s="16"/>
      <c r="T188" s="16"/>
      <c r="U188" s="16">
        <v>153.75</v>
      </c>
      <c r="V188" s="16">
        <v>4.0</v>
      </c>
      <c r="W188" s="16">
        <v>81.0</v>
      </c>
      <c r="X188" s="17">
        <v>208.0</v>
      </c>
      <c r="Y188" s="16">
        <v>53.835</v>
      </c>
    </row>
    <row r="189">
      <c r="A189" s="12" t="s">
        <v>277</v>
      </c>
      <c r="B189" s="12">
        <v>21.0</v>
      </c>
      <c r="C189" s="12" t="s">
        <v>32</v>
      </c>
      <c r="D189" s="12" t="s">
        <v>110</v>
      </c>
      <c r="E189" s="12" t="s">
        <v>38</v>
      </c>
      <c r="F189" s="12"/>
      <c r="G189" s="12">
        <v>182.0</v>
      </c>
      <c r="H189" s="32"/>
      <c r="I189" s="12"/>
      <c r="J189" s="32"/>
      <c r="K189" s="32"/>
      <c r="L189" s="12"/>
      <c r="M189" s="12"/>
      <c r="N189" s="12"/>
      <c r="O189" s="12"/>
      <c r="P189" s="12"/>
      <c r="Q189" s="12">
        <v>121.0</v>
      </c>
      <c r="R189" s="12">
        <v>121.0</v>
      </c>
      <c r="S189" s="12"/>
      <c r="T189" s="12">
        <v>205.0</v>
      </c>
      <c r="U189" s="12">
        <v>157.25</v>
      </c>
      <c r="V189" s="12">
        <v>4.0</v>
      </c>
      <c r="W189" s="12">
        <v>121.0</v>
      </c>
      <c r="X189" s="13">
        <v>205.0</v>
      </c>
      <c r="Y189" s="12">
        <v>42.898</v>
      </c>
    </row>
    <row r="190">
      <c r="A190" s="16" t="s">
        <v>278</v>
      </c>
      <c r="B190" s="16">
        <v>19.0</v>
      </c>
      <c r="C190" s="16" t="s">
        <v>108</v>
      </c>
      <c r="D190" s="16" t="s">
        <v>61</v>
      </c>
      <c r="E190" s="16" t="s">
        <v>29</v>
      </c>
      <c r="F190" s="16"/>
      <c r="G190" s="16"/>
      <c r="H190" s="16"/>
      <c r="I190" s="16"/>
      <c r="J190" s="31"/>
      <c r="K190" s="31"/>
      <c r="L190" s="16"/>
      <c r="M190" s="16"/>
      <c r="N190" s="16"/>
      <c r="O190" s="16"/>
      <c r="P190" s="16"/>
      <c r="Q190" s="16">
        <v>152.0</v>
      </c>
      <c r="R190" s="16">
        <v>144.0</v>
      </c>
      <c r="S190" s="16"/>
      <c r="T190" s="16">
        <v>176.0</v>
      </c>
      <c r="U190" s="16">
        <v>157.33</v>
      </c>
      <c r="V190" s="16">
        <v>3.0</v>
      </c>
      <c r="W190" s="16">
        <v>144.0</v>
      </c>
      <c r="X190" s="17">
        <v>176.0</v>
      </c>
      <c r="Y190" s="16">
        <v>16.653</v>
      </c>
    </row>
    <row r="191">
      <c r="A191" s="12" t="s">
        <v>279</v>
      </c>
      <c r="B191" s="12">
        <v>21.0</v>
      </c>
      <c r="C191" s="12" t="s">
        <v>32</v>
      </c>
      <c r="D191" s="12" t="s">
        <v>115</v>
      </c>
      <c r="E191" s="12" t="s">
        <v>29</v>
      </c>
      <c r="F191" s="12">
        <v>128.0</v>
      </c>
      <c r="G191" s="12">
        <v>126.0</v>
      </c>
      <c r="H191" s="32"/>
      <c r="I191" s="12"/>
      <c r="J191" s="32"/>
      <c r="K191" s="32"/>
      <c r="L191" s="12"/>
      <c r="M191" s="12"/>
      <c r="N191" s="12"/>
      <c r="O191" s="12"/>
      <c r="P191" s="12"/>
      <c r="Q191" s="12">
        <v>139.0</v>
      </c>
      <c r="R191" s="12">
        <v>237.0</v>
      </c>
      <c r="S191" s="12"/>
      <c r="T191" s="12"/>
      <c r="U191" s="12">
        <v>157.5</v>
      </c>
      <c r="V191" s="12">
        <v>4.0</v>
      </c>
      <c r="W191" s="12">
        <v>126.0</v>
      </c>
      <c r="X191" s="13">
        <v>237.0</v>
      </c>
      <c r="Y191" s="12">
        <v>53.307</v>
      </c>
    </row>
    <row r="192">
      <c r="A192" s="16" t="s">
        <v>280</v>
      </c>
      <c r="B192" s="16">
        <v>21.0</v>
      </c>
      <c r="C192" s="16" t="s">
        <v>44</v>
      </c>
      <c r="D192" s="16" t="s">
        <v>81</v>
      </c>
      <c r="E192" s="16" t="s">
        <v>38</v>
      </c>
      <c r="F192" s="16"/>
      <c r="G192" s="16"/>
      <c r="H192" s="16"/>
      <c r="I192" s="16"/>
      <c r="J192" s="16"/>
      <c r="K192" s="16">
        <v>99.0</v>
      </c>
      <c r="L192" s="16"/>
      <c r="M192" s="16"/>
      <c r="N192" s="16"/>
      <c r="O192" s="16"/>
      <c r="P192" s="16"/>
      <c r="Q192" s="16">
        <v>288.0</v>
      </c>
      <c r="R192" s="16"/>
      <c r="S192" s="16">
        <v>108.0</v>
      </c>
      <c r="T192" s="16">
        <v>137.0</v>
      </c>
      <c r="U192" s="16">
        <v>158.0</v>
      </c>
      <c r="V192" s="16">
        <v>4.0</v>
      </c>
      <c r="W192" s="16">
        <v>99.0</v>
      </c>
      <c r="X192" s="17">
        <v>288.0</v>
      </c>
      <c r="Y192" s="16">
        <v>88.17</v>
      </c>
    </row>
    <row r="193">
      <c r="A193" s="12" t="s">
        <v>281</v>
      </c>
      <c r="B193" s="12">
        <v>23.0</v>
      </c>
      <c r="C193" s="12" t="s">
        <v>56</v>
      </c>
      <c r="D193" s="12" t="s">
        <v>170</v>
      </c>
      <c r="E193" s="12" t="s">
        <v>38</v>
      </c>
      <c r="F193" s="12">
        <v>122.0</v>
      </c>
      <c r="G193" s="12"/>
      <c r="H193" s="12"/>
      <c r="I193" s="12"/>
      <c r="J193" s="32"/>
      <c r="K193" s="12"/>
      <c r="L193" s="12">
        <v>73.0</v>
      </c>
      <c r="M193" s="12"/>
      <c r="N193" s="12"/>
      <c r="O193" s="12"/>
      <c r="P193" s="12"/>
      <c r="Q193" s="12">
        <v>238.0</v>
      </c>
      <c r="R193" s="12"/>
      <c r="S193" s="12"/>
      <c r="T193" s="12">
        <v>200.0</v>
      </c>
      <c r="U193" s="12">
        <v>158.25</v>
      </c>
      <c r="V193" s="12">
        <v>4.0</v>
      </c>
      <c r="W193" s="12">
        <v>73.0</v>
      </c>
      <c r="X193" s="13">
        <v>238.0</v>
      </c>
      <c r="Y193" s="12">
        <v>74.576</v>
      </c>
    </row>
    <row r="194">
      <c r="A194" s="16" t="s">
        <v>282</v>
      </c>
      <c r="B194" s="16">
        <v>19.0</v>
      </c>
      <c r="C194" s="16" t="s">
        <v>60</v>
      </c>
      <c r="D194" s="16" t="s">
        <v>143</v>
      </c>
      <c r="E194" s="16" t="s">
        <v>29</v>
      </c>
      <c r="F194" s="16">
        <v>133.0</v>
      </c>
      <c r="G194" s="16">
        <v>157.0</v>
      </c>
      <c r="H194" s="16"/>
      <c r="I194" s="16"/>
      <c r="J194" s="31"/>
      <c r="K194" s="31"/>
      <c r="L194" s="16"/>
      <c r="M194" s="16"/>
      <c r="N194" s="16"/>
      <c r="O194" s="16"/>
      <c r="P194" s="16"/>
      <c r="Q194" s="16">
        <v>244.0</v>
      </c>
      <c r="R194" s="16">
        <v>114.0</v>
      </c>
      <c r="S194" s="16"/>
      <c r="T194" s="16">
        <v>145.0</v>
      </c>
      <c r="U194" s="16">
        <v>158.6</v>
      </c>
      <c r="V194" s="16">
        <v>5.0</v>
      </c>
      <c r="W194" s="16">
        <v>114.0</v>
      </c>
      <c r="X194" s="17">
        <v>244.0</v>
      </c>
      <c r="Y194" s="16">
        <v>50.312</v>
      </c>
    </row>
    <row r="195">
      <c r="A195" s="12" t="s">
        <v>283</v>
      </c>
      <c r="B195" s="12">
        <v>24.0</v>
      </c>
      <c r="C195" s="12" t="s">
        <v>27</v>
      </c>
      <c r="D195" s="12" t="s">
        <v>128</v>
      </c>
      <c r="E195" s="12" t="s">
        <v>38</v>
      </c>
      <c r="F195" s="12"/>
      <c r="G195" s="32"/>
      <c r="H195" s="12"/>
      <c r="I195" s="32"/>
      <c r="J195" s="32"/>
      <c r="K195" s="32"/>
      <c r="L195" s="12"/>
      <c r="M195" s="12"/>
      <c r="N195" s="12"/>
      <c r="O195" s="12"/>
      <c r="P195" s="12"/>
      <c r="Q195" s="12">
        <v>159.0</v>
      </c>
      <c r="R195" s="12"/>
      <c r="S195" s="12"/>
      <c r="T195" s="12"/>
      <c r="U195" s="12">
        <v>159.0</v>
      </c>
      <c r="V195" s="12">
        <v>1.0</v>
      </c>
      <c r="W195" s="12">
        <v>159.0</v>
      </c>
      <c r="X195" s="13">
        <v>159.0</v>
      </c>
      <c r="Y195" s="12">
        <v>0.0</v>
      </c>
    </row>
    <row r="196">
      <c r="A196" s="16" t="s">
        <v>284</v>
      </c>
      <c r="B196" s="16">
        <v>24.0</v>
      </c>
      <c r="C196" s="16" t="s">
        <v>285</v>
      </c>
      <c r="D196" s="16" t="s">
        <v>99</v>
      </c>
      <c r="E196" s="16" t="s">
        <v>29</v>
      </c>
      <c r="F196" s="16"/>
      <c r="G196" s="16"/>
      <c r="H196" s="16"/>
      <c r="I196" s="16"/>
      <c r="J196" s="31"/>
      <c r="K196" s="31"/>
      <c r="L196" s="16"/>
      <c r="M196" s="16"/>
      <c r="N196" s="16"/>
      <c r="O196" s="16"/>
      <c r="P196" s="16"/>
      <c r="Q196" s="16"/>
      <c r="R196" s="16"/>
      <c r="S196" s="16"/>
      <c r="T196" s="16">
        <v>159.0</v>
      </c>
      <c r="U196" s="16">
        <v>159.0</v>
      </c>
      <c r="V196" s="16">
        <v>1.0</v>
      </c>
      <c r="W196" s="16">
        <v>159.0</v>
      </c>
      <c r="X196" s="17">
        <v>159.0</v>
      </c>
      <c r="Y196" s="16">
        <v>0.0</v>
      </c>
    </row>
    <row r="197">
      <c r="A197" s="12" t="s">
        <v>286</v>
      </c>
      <c r="B197" s="12">
        <v>21.0</v>
      </c>
      <c r="C197" s="12" t="s">
        <v>177</v>
      </c>
      <c r="D197" s="12" t="s">
        <v>99</v>
      </c>
      <c r="E197" s="12" t="s">
        <v>29</v>
      </c>
      <c r="F197" s="12"/>
      <c r="G197" s="12">
        <v>114.0</v>
      </c>
      <c r="H197" s="12"/>
      <c r="I197" s="12"/>
      <c r="J197" s="32"/>
      <c r="K197" s="32"/>
      <c r="L197" s="12"/>
      <c r="M197" s="12"/>
      <c r="N197" s="12"/>
      <c r="O197" s="12"/>
      <c r="P197" s="12"/>
      <c r="Q197" s="12">
        <v>293.0</v>
      </c>
      <c r="R197" s="12">
        <v>132.0</v>
      </c>
      <c r="S197" s="12">
        <v>142.0</v>
      </c>
      <c r="T197" s="12">
        <v>119.0</v>
      </c>
      <c r="U197" s="12">
        <v>160.0</v>
      </c>
      <c r="V197" s="12">
        <v>5.0</v>
      </c>
      <c r="W197" s="12">
        <v>114.0</v>
      </c>
      <c r="X197" s="13">
        <v>293.0</v>
      </c>
      <c r="Y197" s="12">
        <v>75.157</v>
      </c>
    </row>
    <row r="198">
      <c r="A198" s="16" t="s">
        <v>287</v>
      </c>
      <c r="B198" s="16">
        <v>19.0</v>
      </c>
      <c r="C198" s="16" t="s">
        <v>60</v>
      </c>
      <c r="D198" s="16" t="s">
        <v>61</v>
      </c>
      <c r="E198" s="16" t="s">
        <v>29</v>
      </c>
      <c r="F198" s="16"/>
      <c r="G198" s="16"/>
      <c r="H198" s="16"/>
      <c r="I198" s="16"/>
      <c r="J198" s="31"/>
      <c r="K198" s="16"/>
      <c r="L198" s="16"/>
      <c r="M198" s="16"/>
      <c r="N198" s="16"/>
      <c r="O198" s="16"/>
      <c r="P198" s="16"/>
      <c r="Q198" s="16">
        <v>227.0</v>
      </c>
      <c r="R198" s="16">
        <v>152.0</v>
      </c>
      <c r="S198" s="16"/>
      <c r="T198" s="16">
        <v>106.0</v>
      </c>
      <c r="U198" s="16">
        <v>161.67</v>
      </c>
      <c r="V198" s="16">
        <v>3.0</v>
      </c>
      <c r="W198" s="16">
        <v>106.0</v>
      </c>
      <c r="X198" s="17">
        <v>227.0</v>
      </c>
      <c r="Y198" s="16">
        <v>61.076</v>
      </c>
    </row>
    <row r="199">
      <c r="A199" s="12" t="s">
        <v>288</v>
      </c>
      <c r="B199" s="12">
        <v>17.0</v>
      </c>
      <c r="C199" s="12" t="s">
        <v>27</v>
      </c>
      <c r="D199" s="12" t="s">
        <v>99</v>
      </c>
      <c r="E199" s="12" t="s">
        <v>29</v>
      </c>
      <c r="F199" s="12"/>
      <c r="G199" s="12">
        <v>177.0</v>
      </c>
      <c r="H199" s="12"/>
      <c r="I199" s="12"/>
      <c r="J199" s="32"/>
      <c r="K199" s="12"/>
      <c r="L199" s="12">
        <v>90.0</v>
      </c>
      <c r="M199" s="12"/>
      <c r="N199" s="12"/>
      <c r="O199" s="12"/>
      <c r="P199" s="12"/>
      <c r="Q199" s="12">
        <v>209.0</v>
      </c>
      <c r="R199" s="12">
        <v>171.0</v>
      </c>
      <c r="S199" s="12"/>
      <c r="T199" s="12"/>
      <c r="U199" s="12">
        <v>161.75</v>
      </c>
      <c r="V199" s="12">
        <v>4.0</v>
      </c>
      <c r="W199" s="12">
        <v>90.0</v>
      </c>
      <c r="X199" s="13">
        <v>209.0</v>
      </c>
      <c r="Y199" s="12">
        <v>50.658</v>
      </c>
    </row>
    <row r="200">
      <c r="A200" s="16" t="s">
        <v>289</v>
      </c>
      <c r="B200" s="16">
        <v>20.0</v>
      </c>
      <c r="C200" s="16" t="s">
        <v>108</v>
      </c>
      <c r="D200" s="16" t="s">
        <v>99</v>
      </c>
      <c r="E200" s="16" t="s">
        <v>29</v>
      </c>
      <c r="F200" s="16">
        <v>141.0</v>
      </c>
      <c r="G200" s="16">
        <v>197.0</v>
      </c>
      <c r="H200" s="16"/>
      <c r="I200" s="16"/>
      <c r="J200" s="31"/>
      <c r="K200" s="16"/>
      <c r="L200" s="16">
        <v>85.0</v>
      </c>
      <c r="M200" s="16"/>
      <c r="N200" s="16"/>
      <c r="O200" s="16"/>
      <c r="P200" s="16"/>
      <c r="Q200" s="16">
        <v>225.0</v>
      </c>
      <c r="R200" s="16"/>
      <c r="S200" s="16"/>
      <c r="T200" s="16"/>
      <c r="U200" s="16">
        <v>162.0</v>
      </c>
      <c r="V200" s="16">
        <v>4.0</v>
      </c>
      <c r="W200" s="16">
        <v>85.0</v>
      </c>
      <c r="X200" s="17">
        <v>225.0</v>
      </c>
      <c r="Y200" s="16">
        <v>62.086</v>
      </c>
    </row>
    <row r="201">
      <c r="A201" s="12" t="s">
        <v>290</v>
      </c>
      <c r="B201" s="12">
        <v>19.0</v>
      </c>
      <c r="C201" s="12" t="s">
        <v>93</v>
      </c>
      <c r="D201" s="12" t="s">
        <v>137</v>
      </c>
      <c r="E201" s="12" t="s">
        <v>38</v>
      </c>
      <c r="F201" s="12">
        <v>131.0</v>
      </c>
      <c r="G201" s="12">
        <v>184.0</v>
      </c>
      <c r="H201" s="12"/>
      <c r="I201" s="12"/>
      <c r="J201" s="32"/>
      <c r="K201" s="12"/>
      <c r="L201" s="12"/>
      <c r="M201" s="12"/>
      <c r="N201" s="12"/>
      <c r="O201" s="12"/>
      <c r="P201" s="12"/>
      <c r="Q201" s="12">
        <v>207.0</v>
      </c>
      <c r="R201" s="12">
        <v>150.0</v>
      </c>
      <c r="S201" s="12">
        <v>139.0</v>
      </c>
      <c r="T201" s="12"/>
      <c r="U201" s="12">
        <v>162.2</v>
      </c>
      <c r="V201" s="12">
        <v>5.0</v>
      </c>
      <c r="W201" s="12">
        <v>131.0</v>
      </c>
      <c r="X201" s="13">
        <v>207.0</v>
      </c>
      <c r="Y201" s="12">
        <v>32.182</v>
      </c>
    </row>
    <row r="202">
      <c r="A202" s="16" t="s">
        <v>291</v>
      </c>
      <c r="B202" s="16">
        <v>19.0</v>
      </c>
      <c r="C202" s="16" t="s">
        <v>27</v>
      </c>
      <c r="D202" s="16" t="s">
        <v>41</v>
      </c>
      <c r="E202" s="16" t="s">
        <v>29</v>
      </c>
      <c r="F202" s="16">
        <v>170.0</v>
      </c>
      <c r="G202" s="16">
        <v>98.0</v>
      </c>
      <c r="H202" s="16"/>
      <c r="I202" s="16"/>
      <c r="J202" s="16"/>
      <c r="K202" s="16"/>
      <c r="L202" s="16"/>
      <c r="M202" s="16"/>
      <c r="N202" s="16"/>
      <c r="O202" s="16"/>
      <c r="P202" s="16"/>
      <c r="Q202" s="16">
        <v>191.0</v>
      </c>
      <c r="R202" s="16">
        <v>168.0</v>
      </c>
      <c r="S202" s="16"/>
      <c r="T202" s="16">
        <v>185.0</v>
      </c>
      <c r="U202" s="16">
        <v>162.4</v>
      </c>
      <c r="V202" s="16">
        <v>5.0</v>
      </c>
      <c r="W202" s="16">
        <v>98.0</v>
      </c>
      <c r="X202" s="17">
        <v>191.0</v>
      </c>
      <c r="Y202" s="16">
        <v>37.3</v>
      </c>
    </row>
    <row r="203">
      <c r="A203" s="12" t="s">
        <v>292</v>
      </c>
      <c r="B203" s="12">
        <v>20.0</v>
      </c>
      <c r="C203" s="12" t="s">
        <v>27</v>
      </c>
      <c r="D203" s="12" t="s">
        <v>101</v>
      </c>
      <c r="E203" s="12" t="s">
        <v>38</v>
      </c>
      <c r="F203" s="12"/>
      <c r="G203" s="12"/>
      <c r="H203" s="12"/>
      <c r="I203" s="12"/>
      <c r="J203" s="12"/>
      <c r="K203" s="32"/>
      <c r="L203" s="12"/>
      <c r="M203" s="12"/>
      <c r="N203" s="12">
        <v>100.0</v>
      </c>
      <c r="O203" s="12"/>
      <c r="P203" s="12"/>
      <c r="Q203" s="12">
        <v>196.0</v>
      </c>
      <c r="R203" s="12"/>
      <c r="S203" s="12">
        <v>114.0</v>
      </c>
      <c r="T203" s="12">
        <v>247.0</v>
      </c>
      <c r="U203" s="12">
        <v>164.25</v>
      </c>
      <c r="V203" s="12">
        <v>4.0</v>
      </c>
      <c r="W203" s="12">
        <v>100.0</v>
      </c>
      <c r="X203" s="13">
        <v>247.0</v>
      </c>
      <c r="Y203" s="12">
        <v>69.543</v>
      </c>
    </row>
    <row r="204">
      <c r="A204" s="16" t="s">
        <v>293</v>
      </c>
      <c r="B204" s="16">
        <v>18.0</v>
      </c>
      <c r="C204" s="16" t="s">
        <v>32</v>
      </c>
      <c r="D204" s="16" t="s">
        <v>37</v>
      </c>
      <c r="E204" s="16" t="s">
        <v>38</v>
      </c>
      <c r="F204" s="16"/>
      <c r="G204" s="16">
        <v>170.0</v>
      </c>
      <c r="H204" s="16"/>
      <c r="I204" s="16"/>
      <c r="J204" s="31"/>
      <c r="K204" s="31"/>
      <c r="L204" s="16"/>
      <c r="M204" s="16"/>
      <c r="N204" s="16"/>
      <c r="O204" s="16"/>
      <c r="P204" s="16"/>
      <c r="Q204" s="16">
        <v>155.0</v>
      </c>
      <c r="R204" s="16">
        <v>169.0</v>
      </c>
      <c r="S204" s="16"/>
      <c r="T204" s="16"/>
      <c r="U204" s="16">
        <v>164.67</v>
      </c>
      <c r="V204" s="16">
        <v>3.0</v>
      </c>
      <c r="W204" s="16">
        <v>155.0</v>
      </c>
      <c r="X204" s="17">
        <v>170.0</v>
      </c>
      <c r="Y204" s="16">
        <v>8.386</v>
      </c>
    </row>
    <row r="205">
      <c r="A205" s="12" t="s">
        <v>294</v>
      </c>
      <c r="B205" s="12">
        <v>17.0</v>
      </c>
      <c r="C205" s="12" t="s">
        <v>223</v>
      </c>
      <c r="D205" s="12" t="s">
        <v>115</v>
      </c>
      <c r="E205" s="12" t="s">
        <v>29</v>
      </c>
      <c r="F205" s="12"/>
      <c r="G205" s="12">
        <v>119.0</v>
      </c>
      <c r="H205" s="12"/>
      <c r="I205" s="12"/>
      <c r="J205" s="32"/>
      <c r="K205" s="32"/>
      <c r="L205" s="12"/>
      <c r="M205" s="12"/>
      <c r="N205" s="12"/>
      <c r="O205" s="12"/>
      <c r="P205" s="12"/>
      <c r="Q205" s="12">
        <v>181.0</v>
      </c>
      <c r="R205" s="12">
        <v>131.0</v>
      </c>
      <c r="S205" s="12"/>
      <c r="T205" s="12">
        <v>230.0</v>
      </c>
      <c r="U205" s="12">
        <v>165.25</v>
      </c>
      <c r="V205" s="12">
        <v>4.0</v>
      </c>
      <c r="W205" s="12">
        <v>119.0</v>
      </c>
      <c r="X205" s="13">
        <v>230.0</v>
      </c>
      <c r="Y205" s="12">
        <v>50.836</v>
      </c>
    </row>
    <row r="206">
      <c r="A206" s="16" t="s">
        <v>295</v>
      </c>
      <c r="B206" s="16">
        <v>26.0</v>
      </c>
      <c r="C206" s="16" t="s">
        <v>72</v>
      </c>
      <c r="D206" s="16" t="s">
        <v>104</v>
      </c>
      <c r="E206" s="16" t="s">
        <v>38</v>
      </c>
      <c r="F206" s="16"/>
      <c r="G206" s="16"/>
      <c r="H206" s="16"/>
      <c r="I206" s="16"/>
      <c r="J206" s="16">
        <v>68.0</v>
      </c>
      <c r="K206" s="31"/>
      <c r="L206" s="16"/>
      <c r="M206" s="16"/>
      <c r="N206" s="16"/>
      <c r="O206" s="16"/>
      <c r="P206" s="16"/>
      <c r="Q206" s="16">
        <v>250.0</v>
      </c>
      <c r="R206" s="16">
        <v>181.0</v>
      </c>
      <c r="S206" s="16"/>
      <c r="T206" s="16"/>
      <c r="U206" s="16">
        <v>166.33</v>
      </c>
      <c r="V206" s="16">
        <v>3.0</v>
      </c>
      <c r="W206" s="16">
        <v>68.0</v>
      </c>
      <c r="X206" s="17">
        <v>250.0</v>
      </c>
      <c r="Y206" s="16">
        <v>91.882</v>
      </c>
    </row>
    <row r="207">
      <c r="A207" s="12" t="s">
        <v>296</v>
      </c>
      <c r="B207" s="12">
        <v>22.0</v>
      </c>
      <c r="C207" s="12" t="s">
        <v>44</v>
      </c>
      <c r="D207" s="12" t="s">
        <v>115</v>
      </c>
      <c r="E207" s="12" t="s">
        <v>29</v>
      </c>
      <c r="F207" s="12">
        <v>138.0</v>
      </c>
      <c r="G207" s="12"/>
      <c r="H207" s="12"/>
      <c r="I207" s="12"/>
      <c r="J207" s="32"/>
      <c r="K207" s="12"/>
      <c r="L207" s="12"/>
      <c r="M207" s="12"/>
      <c r="N207" s="12"/>
      <c r="O207" s="12"/>
      <c r="P207" s="12"/>
      <c r="Q207" s="12">
        <v>138.0</v>
      </c>
      <c r="R207" s="12"/>
      <c r="S207" s="12"/>
      <c r="T207" s="12">
        <v>225.0</v>
      </c>
      <c r="U207" s="12">
        <v>167.0</v>
      </c>
      <c r="V207" s="12">
        <v>3.0</v>
      </c>
      <c r="W207" s="12">
        <v>138.0</v>
      </c>
      <c r="X207" s="13">
        <v>225.0</v>
      </c>
      <c r="Y207" s="12">
        <v>50.229</v>
      </c>
    </row>
    <row r="208">
      <c r="A208" s="16" t="s">
        <v>297</v>
      </c>
      <c r="B208" s="16">
        <v>24.0</v>
      </c>
      <c r="C208" s="16" t="s">
        <v>177</v>
      </c>
      <c r="D208" s="16" t="s">
        <v>53</v>
      </c>
      <c r="E208" s="16" t="s">
        <v>29</v>
      </c>
      <c r="F208" s="31"/>
      <c r="G208" s="16">
        <v>161.0</v>
      </c>
      <c r="H208" s="16"/>
      <c r="I208" s="16"/>
      <c r="J208" s="31"/>
      <c r="K208" s="31"/>
      <c r="L208" s="16"/>
      <c r="M208" s="16"/>
      <c r="N208" s="16"/>
      <c r="O208" s="16"/>
      <c r="P208" s="16"/>
      <c r="Q208" s="16">
        <v>174.0</v>
      </c>
      <c r="R208" s="16"/>
      <c r="S208" s="16"/>
      <c r="T208" s="16"/>
      <c r="U208" s="16">
        <v>167.5</v>
      </c>
      <c r="V208" s="16">
        <v>2.0</v>
      </c>
      <c r="W208" s="16">
        <v>161.0</v>
      </c>
      <c r="X208" s="17">
        <v>174.0</v>
      </c>
      <c r="Y208" s="16">
        <v>9.192</v>
      </c>
    </row>
    <row r="209">
      <c r="A209" s="12" t="s">
        <v>298</v>
      </c>
      <c r="B209" s="12">
        <v>18.0</v>
      </c>
      <c r="C209" s="12" t="s">
        <v>27</v>
      </c>
      <c r="D209" s="12" t="s">
        <v>75</v>
      </c>
      <c r="E209" s="12" t="s">
        <v>29</v>
      </c>
      <c r="F209" s="32"/>
      <c r="G209" s="12">
        <v>147.0</v>
      </c>
      <c r="H209" s="12"/>
      <c r="I209" s="12"/>
      <c r="J209" s="32"/>
      <c r="K209" s="32"/>
      <c r="L209" s="12"/>
      <c r="M209" s="12"/>
      <c r="N209" s="12"/>
      <c r="O209" s="12"/>
      <c r="P209" s="12"/>
      <c r="Q209" s="12">
        <v>186.0</v>
      </c>
      <c r="R209" s="12">
        <v>154.0</v>
      </c>
      <c r="S209" s="12">
        <v>140.0</v>
      </c>
      <c r="T209" s="12">
        <v>218.0</v>
      </c>
      <c r="U209" s="12">
        <v>169.0</v>
      </c>
      <c r="V209" s="12">
        <v>5.0</v>
      </c>
      <c r="W209" s="12">
        <v>140.0</v>
      </c>
      <c r="X209" s="13">
        <v>218.0</v>
      </c>
      <c r="Y209" s="12">
        <v>32.558</v>
      </c>
    </row>
    <row r="210">
      <c r="A210" s="16" t="s">
        <v>299</v>
      </c>
      <c r="B210" s="16">
        <v>16.0</v>
      </c>
      <c r="C210" s="16" t="s">
        <v>27</v>
      </c>
      <c r="D210" s="16" t="s">
        <v>45</v>
      </c>
      <c r="E210" s="16" t="s">
        <v>38</v>
      </c>
      <c r="F210" s="16"/>
      <c r="G210" s="16"/>
      <c r="H210" s="16"/>
      <c r="I210" s="16"/>
      <c r="J210" s="31"/>
      <c r="K210" s="31"/>
      <c r="L210" s="16"/>
      <c r="M210" s="16"/>
      <c r="N210" s="16"/>
      <c r="O210" s="16"/>
      <c r="P210" s="16"/>
      <c r="Q210" s="16">
        <v>163.0</v>
      </c>
      <c r="R210" s="16">
        <v>176.0</v>
      </c>
      <c r="S210" s="16"/>
      <c r="T210" s="16"/>
      <c r="U210" s="16">
        <v>169.5</v>
      </c>
      <c r="V210" s="16">
        <v>2.0</v>
      </c>
      <c r="W210" s="16">
        <v>163.0</v>
      </c>
      <c r="X210" s="17">
        <v>176.0</v>
      </c>
      <c r="Y210" s="16">
        <v>9.192</v>
      </c>
    </row>
    <row r="211">
      <c r="A211" s="12" t="s">
        <v>300</v>
      </c>
      <c r="B211" s="12">
        <v>22.0</v>
      </c>
      <c r="C211" s="12" t="s">
        <v>83</v>
      </c>
      <c r="D211" s="12" t="s">
        <v>67</v>
      </c>
      <c r="E211" s="12" t="s">
        <v>38</v>
      </c>
      <c r="F211" s="12">
        <v>171.0</v>
      </c>
      <c r="G211" s="12"/>
      <c r="H211" s="12"/>
      <c r="I211" s="12"/>
      <c r="J211" s="32"/>
      <c r="K211" s="32"/>
      <c r="L211" s="12"/>
      <c r="M211" s="12"/>
      <c r="N211" s="12"/>
      <c r="O211" s="12"/>
      <c r="P211" s="12"/>
      <c r="Q211" s="12">
        <v>189.0</v>
      </c>
      <c r="R211" s="12"/>
      <c r="S211" s="12"/>
      <c r="T211" s="12">
        <v>151.0</v>
      </c>
      <c r="U211" s="12">
        <v>170.33</v>
      </c>
      <c r="V211" s="12">
        <v>3.0</v>
      </c>
      <c r="W211" s="12">
        <v>151.0</v>
      </c>
      <c r="X211" s="13">
        <v>189.0</v>
      </c>
      <c r="Y211" s="12">
        <v>19.009</v>
      </c>
    </row>
    <row r="212">
      <c r="A212" s="16" t="s">
        <v>301</v>
      </c>
      <c r="B212" s="16">
        <v>23.0</v>
      </c>
      <c r="C212" s="16" t="s">
        <v>72</v>
      </c>
      <c r="D212" s="16" t="s">
        <v>115</v>
      </c>
      <c r="E212" s="16" t="s">
        <v>29</v>
      </c>
      <c r="F212" s="31"/>
      <c r="G212" s="16"/>
      <c r="H212" s="16"/>
      <c r="I212" s="16"/>
      <c r="J212" s="31"/>
      <c r="K212" s="31"/>
      <c r="L212" s="16"/>
      <c r="M212" s="16"/>
      <c r="N212" s="16"/>
      <c r="O212" s="16"/>
      <c r="P212" s="16"/>
      <c r="Q212" s="16">
        <v>217.0</v>
      </c>
      <c r="R212" s="16"/>
      <c r="S212" s="16"/>
      <c r="T212" s="16">
        <v>124.0</v>
      </c>
      <c r="U212" s="16">
        <v>170.5</v>
      </c>
      <c r="V212" s="16">
        <v>2.0</v>
      </c>
      <c r="W212" s="16">
        <v>124.0</v>
      </c>
      <c r="X212" s="17">
        <v>217.0</v>
      </c>
      <c r="Y212" s="16">
        <v>65.761</v>
      </c>
    </row>
    <row r="213">
      <c r="A213" s="12" t="s">
        <v>302</v>
      </c>
      <c r="B213" s="12">
        <v>20.0</v>
      </c>
      <c r="C213" s="12" t="s">
        <v>274</v>
      </c>
      <c r="D213" s="12" t="s">
        <v>143</v>
      </c>
      <c r="E213" s="12" t="s">
        <v>29</v>
      </c>
      <c r="F213" s="12"/>
      <c r="G213" s="12"/>
      <c r="H213" s="12"/>
      <c r="I213" s="12"/>
      <c r="J213" s="12">
        <v>56.0</v>
      </c>
      <c r="K213" s="12"/>
      <c r="L213" s="12"/>
      <c r="M213" s="12"/>
      <c r="N213" s="12"/>
      <c r="O213" s="12"/>
      <c r="P213" s="12"/>
      <c r="Q213" s="12">
        <v>276.0</v>
      </c>
      <c r="R213" s="12">
        <v>204.0</v>
      </c>
      <c r="S213" s="12">
        <v>153.0</v>
      </c>
      <c r="T213" s="12"/>
      <c r="U213" s="12">
        <v>172.25</v>
      </c>
      <c r="V213" s="12">
        <v>4.0</v>
      </c>
      <c r="W213" s="12">
        <v>56.0</v>
      </c>
      <c r="X213" s="13">
        <v>276.0</v>
      </c>
      <c r="Y213" s="12">
        <v>92.478</v>
      </c>
    </row>
    <row r="214">
      <c r="A214" s="16" t="s">
        <v>303</v>
      </c>
      <c r="B214" s="16">
        <v>26.0</v>
      </c>
      <c r="C214" s="16" t="s">
        <v>27</v>
      </c>
      <c r="D214" s="16" t="s">
        <v>28</v>
      </c>
      <c r="E214" s="16" t="s">
        <v>29</v>
      </c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>
        <v>204.0</v>
      </c>
      <c r="R214" s="16"/>
      <c r="S214" s="16">
        <v>141.0</v>
      </c>
      <c r="T214" s="16"/>
      <c r="U214" s="16">
        <v>172.5</v>
      </c>
      <c r="V214" s="16">
        <v>2.0</v>
      </c>
      <c r="W214" s="16">
        <v>141.0</v>
      </c>
      <c r="X214" s="17">
        <v>204.0</v>
      </c>
      <c r="Y214" s="16">
        <v>44.548</v>
      </c>
    </row>
    <row r="215">
      <c r="A215" s="12" t="s">
        <v>304</v>
      </c>
      <c r="B215" s="12">
        <v>18.0</v>
      </c>
      <c r="C215" s="12" t="s">
        <v>83</v>
      </c>
      <c r="D215" s="12" t="s">
        <v>104</v>
      </c>
      <c r="E215" s="12" t="s">
        <v>38</v>
      </c>
      <c r="F215" s="12">
        <v>167.0</v>
      </c>
      <c r="G215" s="12"/>
      <c r="H215" s="12"/>
      <c r="I215" s="32"/>
      <c r="J215" s="32"/>
      <c r="K215" s="32"/>
      <c r="L215" s="12"/>
      <c r="M215" s="12"/>
      <c r="N215" s="12"/>
      <c r="O215" s="12"/>
      <c r="P215" s="12"/>
      <c r="Q215" s="12">
        <v>177.0</v>
      </c>
      <c r="R215" s="12">
        <v>195.0</v>
      </c>
      <c r="S215" s="12">
        <v>155.0</v>
      </c>
      <c r="T215" s="12"/>
      <c r="U215" s="12">
        <v>173.5</v>
      </c>
      <c r="V215" s="12">
        <v>4.0</v>
      </c>
      <c r="W215" s="12">
        <v>155.0</v>
      </c>
      <c r="X215" s="13">
        <v>195.0</v>
      </c>
      <c r="Y215" s="12">
        <v>16.921</v>
      </c>
    </row>
    <row r="216">
      <c r="A216" s="16" t="s">
        <v>305</v>
      </c>
      <c r="B216" s="16">
        <v>22.0</v>
      </c>
      <c r="C216" s="16" t="s">
        <v>72</v>
      </c>
      <c r="D216" s="16" t="s">
        <v>110</v>
      </c>
      <c r="E216" s="16" t="s">
        <v>38</v>
      </c>
      <c r="F216" s="16"/>
      <c r="G216" s="16">
        <v>163.0</v>
      </c>
      <c r="H216" s="16"/>
      <c r="I216" s="16"/>
      <c r="J216" s="31"/>
      <c r="K216" s="31"/>
      <c r="L216" s="16"/>
      <c r="M216" s="16"/>
      <c r="N216" s="16"/>
      <c r="O216" s="16"/>
      <c r="P216" s="16"/>
      <c r="Q216" s="16">
        <v>151.0</v>
      </c>
      <c r="R216" s="16">
        <v>197.0</v>
      </c>
      <c r="S216" s="16"/>
      <c r="T216" s="16">
        <v>183.0</v>
      </c>
      <c r="U216" s="16">
        <v>173.5</v>
      </c>
      <c r="V216" s="16">
        <v>4.0</v>
      </c>
      <c r="W216" s="16">
        <v>151.0</v>
      </c>
      <c r="X216" s="17">
        <v>197.0</v>
      </c>
      <c r="Y216" s="16">
        <v>20.486</v>
      </c>
    </row>
    <row r="217">
      <c r="A217" s="12" t="s">
        <v>306</v>
      </c>
      <c r="B217" s="12">
        <v>22.0</v>
      </c>
      <c r="C217" s="12" t="s">
        <v>32</v>
      </c>
      <c r="D217" s="12" t="s">
        <v>64</v>
      </c>
      <c r="E217" s="12" t="s">
        <v>29</v>
      </c>
      <c r="F217" s="12"/>
      <c r="G217" s="12">
        <v>117.0</v>
      </c>
      <c r="H217" s="12"/>
      <c r="I217" s="12"/>
      <c r="J217" s="32"/>
      <c r="K217" s="32"/>
      <c r="L217" s="12"/>
      <c r="M217" s="12"/>
      <c r="N217" s="12"/>
      <c r="O217" s="12"/>
      <c r="P217" s="12"/>
      <c r="Q217" s="12">
        <v>113.0</v>
      </c>
      <c r="R217" s="12">
        <v>229.0</v>
      </c>
      <c r="S217" s="12"/>
      <c r="T217" s="12">
        <v>241.0</v>
      </c>
      <c r="U217" s="12">
        <v>175.0</v>
      </c>
      <c r="V217" s="12">
        <v>4.0</v>
      </c>
      <c r="W217" s="12">
        <v>113.0</v>
      </c>
      <c r="X217" s="13">
        <v>241.0</v>
      </c>
      <c r="Y217" s="12">
        <v>69.474</v>
      </c>
    </row>
    <row r="218">
      <c r="A218" s="16" t="s">
        <v>307</v>
      </c>
      <c r="B218" s="16">
        <v>22.0</v>
      </c>
      <c r="C218" s="16" t="s">
        <v>32</v>
      </c>
      <c r="D218" s="16" t="s">
        <v>110</v>
      </c>
      <c r="E218" s="16" t="s">
        <v>38</v>
      </c>
      <c r="F218" s="16"/>
      <c r="G218" s="16"/>
      <c r="H218" s="16"/>
      <c r="I218" s="16"/>
      <c r="J218" s="31"/>
      <c r="K218" s="31"/>
      <c r="L218" s="16"/>
      <c r="M218" s="16"/>
      <c r="N218" s="16"/>
      <c r="O218" s="16"/>
      <c r="P218" s="16"/>
      <c r="Q218" s="16">
        <v>157.0</v>
      </c>
      <c r="R218" s="16">
        <v>193.0</v>
      </c>
      <c r="S218" s="16"/>
      <c r="T218" s="16"/>
      <c r="U218" s="16">
        <v>175.0</v>
      </c>
      <c r="V218" s="16">
        <v>2.0</v>
      </c>
      <c r="W218" s="16">
        <v>157.0</v>
      </c>
      <c r="X218" s="17">
        <v>193.0</v>
      </c>
      <c r="Y218" s="16">
        <v>25.456</v>
      </c>
    </row>
    <row r="219">
      <c r="A219" s="12" t="s">
        <v>308</v>
      </c>
      <c r="B219" s="12">
        <v>24.0</v>
      </c>
      <c r="C219" s="12" t="s">
        <v>44</v>
      </c>
      <c r="D219" s="12" t="s">
        <v>61</v>
      </c>
      <c r="E219" s="12" t="s">
        <v>29</v>
      </c>
      <c r="F219" s="12">
        <v>168.0</v>
      </c>
      <c r="G219" s="12">
        <v>186.0</v>
      </c>
      <c r="H219" s="12"/>
      <c r="I219" s="32"/>
      <c r="J219" s="32"/>
      <c r="K219" s="32"/>
      <c r="L219" s="12"/>
      <c r="M219" s="12"/>
      <c r="N219" s="12">
        <v>86.0</v>
      </c>
      <c r="O219" s="12"/>
      <c r="P219" s="12"/>
      <c r="Q219" s="12">
        <v>271.0</v>
      </c>
      <c r="R219" s="12"/>
      <c r="S219" s="12"/>
      <c r="T219" s="12">
        <v>172.0</v>
      </c>
      <c r="U219" s="12">
        <v>176.6</v>
      </c>
      <c r="V219" s="12">
        <v>5.0</v>
      </c>
      <c r="W219" s="12">
        <v>86.0</v>
      </c>
      <c r="X219" s="13">
        <v>271.0</v>
      </c>
      <c r="Y219" s="12">
        <v>65.771</v>
      </c>
    </row>
    <row r="220">
      <c r="A220" s="16" t="s">
        <v>309</v>
      </c>
      <c r="B220" s="16">
        <v>18.0</v>
      </c>
      <c r="C220" s="16" t="s">
        <v>60</v>
      </c>
      <c r="D220" s="16" t="s">
        <v>137</v>
      </c>
      <c r="E220" s="16" t="s">
        <v>38</v>
      </c>
      <c r="F220" s="16"/>
      <c r="G220" s="16"/>
      <c r="H220" s="16"/>
      <c r="I220" s="31"/>
      <c r="J220" s="31"/>
      <c r="K220" s="31"/>
      <c r="L220" s="16"/>
      <c r="M220" s="16"/>
      <c r="N220" s="16"/>
      <c r="O220" s="16"/>
      <c r="P220" s="16"/>
      <c r="Q220" s="16">
        <v>178.0</v>
      </c>
      <c r="R220" s="16"/>
      <c r="S220" s="16"/>
      <c r="T220" s="16"/>
      <c r="U220" s="16">
        <v>178.0</v>
      </c>
      <c r="V220" s="16">
        <v>1.0</v>
      </c>
      <c r="W220" s="16">
        <v>178.0</v>
      </c>
      <c r="X220" s="17">
        <v>178.0</v>
      </c>
      <c r="Y220" s="16">
        <v>0.0</v>
      </c>
    </row>
    <row r="221">
      <c r="A221" s="12" t="s">
        <v>310</v>
      </c>
      <c r="B221" s="12">
        <v>19.0</v>
      </c>
      <c r="C221" s="12" t="s">
        <v>223</v>
      </c>
      <c r="D221" s="12" t="s">
        <v>101</v>
      </c>
      <c r="E221" s="12" t="s">
        <v>38</v>
      </c>
      <c r="F221" s="12"/>
      <c r="G221" s="12">
        <v>178.0</v>
      </c>
      <c r="H221" s="12"/>
      <c r="I221" s="12"/>
      <c r="J221" s="32"/>
      <c r="K221" s="32"/>
      <c r="L221" s="12"/>
      <c r="M221" s="12"/>
      <c r="N221" s="12"/>
      <c r="O221" s="12"/>
      <c r="P221" s="12"/>
      <c r="Q221" s="12"/>
      <c r="R221" s="12"/>
      <c r="S221" s="12"/>
      <c r="T221" s="12"/>
      <c r="U221" s="12">
        <v>178.0</v>
      </c>
      <c r="V221" s="12">
        <v>1.0</v>
      </c>
      <c r="W221" s="12">
        <v>178.0</v>
      </c>
      <c r="X221" s="13">
        <v>178.0</v>
      </c>
      <c r="Y221" s="12">
        <v>0.0</v>
      </c>
    </row>
    <row r="222">
      <c r="A222" s="16" t="s">
        <v>311</v>
      </c>
      <c r="B222" s="16">
        <v>21.0</v>
      </c>
      <c r="C222" s="16" t="s">
        <v>60</v>
      </c>
      <c r="D222" s="16" t="s">
        <v>104</v>
      </c>
      <c r="E222" s="16" t="s">
        <v>38</v>
      </c>
      <c r="F222" s="16">
        <v>160.0</v>
      </c>
      <c r="G222" s="16">
        <v>195.0</v>
      </c>
      <c r="H222" s="16"/>
      <c r="I222" s="16"/>
      <c r="J222" s="31"/>
      <c r="K222" s="31"/>
      <c r="L222" s="16"/>
      <c r="M222" s="16"/>
      <c r="N222" s="16"/>
      <c r="O222" s="16"/>
      <c r="P222" s="16"/>
      <c r="Q222" s="16">
        <v>182.0</v>
      </c>
      <c r="R222" s="16">
        <v>177.0</v>
      </c>
      <c r="S222" s="16"/>
      <c r="T222" s="16"/>
      <c r="U222" s="16">
        <v>178.5</v>
      </c>
      <c r="V222" s="16">
        <v>4.0</v>
      </c>
      <c r="W222" s="16">
        <v>160.0</v>
      </c>
      <c r="X222" s="17">
        <v>195.0</v>
      </c>
      <c r="Y222" s="16">
        <v>14.48</v>
      </c>
    </row>
    <row r="223">
      <c r="A223" s="12" t="s">
        <v>312</v>
      </c>
      <c r="B223" s="12">
        <v>19.0</v>
      </c>
      <c r="C223" s="12" t="s">
        <v>60</v>
      </c>
      <c r="D223" s="12" t="s">
        <v>128</v>
      </c>
      <c r="E223" s="12" t="s">
        <v>38</v>
      </c>
      <c r="F223" s="12"/>
      <c r="G223" s="12"/>
      <c r="H223" s="12"/>
      <c r="I223" s="12"/>
      <c r="J223" s="32"/>
      <c r="K223" s="32"/>
      <c r="L223" s="12"/>
      <c r="M223" s="12"/>
      <c r="N223" s="12"/>
      <c r="O223" s="12"/>
      <c r="P223" s="12"/>
      <c r="Q223" s="12">
        <v>187.0</v>
      </c>
      <c r="R223" s="12">
        <v>175.0</v>
      </c>
      <c r="S223" s="12"/>
      <c r="T223" s="12">
        <v>175.0</v>
      </c>
      <c r="U223" s="12">
        <v>179.0</v>
      </c>
      <c r="V223" s="12">
        <v>3.0</v>
      </c>
      <c r="W223" s="12">
        <v>175.0</v>
      </c>
      <c r="X223" s="13">
        <v>187.0</v>
      </c>
      <c r="Y223" s="12">
        <v>6.928</v>
      </c>
    </row>
    <row r="224">
      <c r="A224" s="16" t="s">
        <v>313</v>
      </c>
      <c r="B224" s="16">
        <v>17.0</v>
      </c>
      <c r="C224" s="16" t="s">
        <v>27</v>
      </c>
      <c r="D224" s="16" t="s">
        <v>41</v>
      </c>
      <c r="E224" s="16" t="s">
        <v>29</v>
      </c>
      <c r="F224" s="16"/>
      <c r="G224" s="16"/>
      <c r="H224" s="31"/>
      <c r="I224" s="31"/>
      <c r="J224" s="31"/>
      <c r="K224" s="31"/>
      <c r="L224" s="16"/>
      <c r="M224" s="16"/>
      <c r="N224" s="16"/>
      <c r="O224" s="16"/>
      <c r="P224" s="16"/>
      <c r="Q224" s="16">
        <v>185.0</v>
      </c>
      <c r="R224" s="16">
        <v>173.0</v>
      </c>
      <c r="S224" s="16"/>
      <c r="T224" s="16"/>
      <c r="U224" s="16">
        <v>179.0</v>
      </c>
      <c r="V224" s="16">
        <v>2.0</v>
      </c>
      <c r="W224" s="16">
        <v>173.0</v>
      </c>
      <c r="X224" s="17">
        <v>185.0</v>
      </c>
      <c r="Y224" s="16">
        <v>8.485</v>
      </c>
    </row>
    <row r="225">
      <c r="A225" s="12" t="s">
        <v>314</v>
      </c>
      <c r="B225" s="12">
        <v>18.0</v>
      </c>
      <c r="C225" s="12" t="s">
        <v>32</v>
      </c>
      <c r="D225" s="12" t="s">
        <v>28</v>
      </c>
      <c r="E225" s="12" t="s">
        <v>29</v>
      </c>
      <c r="F225" s="12"/>
      <c r="G225" s="12"/>
      <c r="H225" s="12"/>
      <c r="I225" s="12"/>
      <c r="J225" s="32"/>
      <c r="K225" s="32"/>
      <c r="L225" s="12"/>
      <c r="M225" s="12"/>
      <c r="N225" s="12"/>
      <c r="O225" s="12"/>
      <c r="P225" s="12"/>
      <c r="Q225" s="12">
        <v>180.0</v>
      </c>
      <c r="R225" s="12"/>
      <c r="S225" s="12"/>
      <c r="T225" s="12"/>
      <c r="U225" s="12">
        <v>180.0</v>
      </c>
      <c r="V225" s="12">
        <v>1.0</v>
      </c>
      <c r="W225" s="12">
        <v>180.0</v>
      </c>
      <c r="X225" s="13">
        <v>180.0</v>
      </c>
      <c r="Y225" s="12">
        <v>0.0</v>
      </c>
    </row>
    <row r="226">
      <c r="A226" s="16" t="s">
        <v>315</v>
      </c>
      <c r="B226" s="16">
        <v>18.0</v>
      </c>
      <c r="C226" s="16" t="s">
        <v>56</v>
      </c>
      <c r="D226" s="16" t="s">
        <v>37</v>
      </c>
      <c r="E226" s="16" t="s">
        <v>38</v>
      </c>
      <c r="F226" s="16"/>
      <c r="G226" s="16"/>
      <c r="H226" s="16"/>
      <c r="I226" s="16"/>
      <c r="J226" s="16"/>
      <c r="K226" s="16"/>
      <c r="L226" s="16"/>
      <c r="M226" s="16">
        <v>97.0</v>
      </c>
      <c r="N226" s="16"/>
      <c r="O226" s="16"/>
      <c r="P226" s="16">
        <v>99.0</v>
      </c>
      <c r="Q226" s="16">
        <v>302.0</v>
      </c>
      <c r="R226" s="16">
        <v>207.0</v>
      </c>
      <c r="S226" s="16"/>
      <c r="T226" s="16">
        <v>202.0</v>
      </c>
      <c r="U226" s="16">
        <v>181.4</v>
      </c>
      <c r="V226" s="16">
        <v>5.0</v>
      </c>
      <c r="W226" s="16">
        <v>97.0</v>
      </c>
      <c r="X226" s="17">
        <v>302.0</v>
      </c>
      <c r="Y226" s="16">
        <v>85.932</v>
      </c>
    </row>
    <row r="227">
      <c r="A227" s="12" t="s">
        <v>316</v>
      </c>
      <c r="B227" s="12">
        <v>20.0</v>
      </c>
      <c r="C227" s="12" t="s">
        <v>72</v>
      </c>
      <c r="D227" s="12" t="s">
        <v>101</v>
      </c>
      <c r="E227" s="12" t="s">
        <v>38</v>
      </c>
      <c r="F227" s="12">
        <v>157.0</v>
      </c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>
        <v>275.0</v>
      </c>
      <c r="R227" s="12"/>
      <c r="S227" s="12"/>
      <c r="T227" s="12">
        <v>113.0</v>
      </c>
      <c r="U227" s="12">
        <v>181.67</v>
      </c>
      <c r="V227" s="12">
        <v>3.0</v>
      </c>
      <c r="W227" s="12">
        <v>113.0</v>
      </c>
      <c r="X227" s="13">
        <v>275.0</v>
      </c>
      <c r="Y227" s="12">
        <v>83.77</v>
      </c>
    </row>
    <row r="228">
      <c r="A228" s="16" t="s">
        <v>317</v>
      </c>
      <c r="B228" s="16">
        <v>24.0</v>
      </c>
      <c r="C228" s="16" t="s">
        <v>60</v>
      </c>
      <c r="D228" s="16" t="s">
        <v>104</v>
      </c>
      <c r="E228" s="16" t="s">
        <v>38</v>
      </c>
      <c r="F228" s="16"/>
      <c r="G228" s="16"/>
      <c r="H228" s="16"/>
      <c r="I228" s="16"/>
      <c r="J228" s="31"/>
      <c r="K228" s="31"/>
      <c r="L228" s="16"/>
      <c r="M228" s="16"/>
      <c r="N228" s="16"/>
      <c r="O228" s="16"/>
      <c r="P228" s="16">
        <v>79.0</v>
      </c>
      <c r="Q228" s="16">
        <v>257.0</v>
      </c>
      <c r="R228" s="16">
        <v>247.0</v>
      </c>
      <c r="S228" s="16"/>
      <c r="T228" s="16">
        <v>146.0</v>
      </c>
      <c r="U228" s="16">
        <v>182.25</v>
      </c>
      <c r="V228" s="16">
        <v>4.0</v>
      </c>
      <c r="W228" s="16">
        <v>79.0</v>
      </c>
      <c r="X228" s="17">
        <v>257.0</v>
      </c>
      <c r="Y228" s="16">
        <v>85.156</v>
      </c>
    </row>
    <row r="229">
      <c r="A229" s="12" t="s">
        <v>318</v>
      </c>
      <c r="B229" s="12">
        <v>25.0</v>
      </c>
      <c r="C229" s="12" t="s">
        <v>60</v>
      </c>
      <c r="D229" s="12" t="s">
        <v>104</v>
      </c>
      <c r="E229" s="12" t="s">
        <v>38</v>
      </c>
      <c r="F229" s="12">
        <v>169.0</v>
      </c>
      <c r="G229" s="12"/>
      <c r="H229" s="12"/>
      <c r="I229" s="32"/>
      <c r="J229" s="32"/>
      <c r="K229" s="32"/>
      <c r="L229" s="12"/>
      <c r="M229" s="12"/>
      <c r="N229" s="12"/>
      <c r="O229" s="12"/>
      <c r="P229" s="12"/>
      <c r="Q229" s="12">
        <v>203.0</v>
      </c>
      <c r="R229" s="12">
        <v>240.0</v>
      </c>
      <c r="S229" s="12">
        <v>151.0</v>
      </c>
      <c r="T229" s="12">
        <v>150.0</v>
      </c>
      <c r="U229" s="12">
        <v>182.6</v>
      </c>
      <c r="V229" s="12">
        <v>5.0</v>
      </c>
      <c r="W229" s="12">
        <v>150.0</v>
      </c>
      <c r="X229" s="13">
        <v>240.0</v>
      </c>
      <c r="Y229" s="12">
        <v>38.591</v>
      </c>
    </row>
    <row r="230">
      <c r="A230" s="16" t="s">
        <v>319</v>
      </c>
      <c r="B230" s="16">
        <v>18.0</v>
      </c>
      <c r="C230" s="16" t="s">
        <v>32</v>
      </c>
      <c r="D230" s="16" t="s">
        <v>41</v>
      </c>
      <c r="E230" s="16" t="s">
        <v>29</v>
      </c>
      <c r="F230" s="16">
        <v>148.0</v>
      </c>
      <c r="G230" s="16">
        <v>196.0</v>
      </c>
      <c r="H230" s="31"/>
      <c r="I230" s="16">
        <v>99.0</v>
      </c>
      <c r="J230" s="31"/>
      <c r="K230" s="31"/>
      <c r="L230" s="16"/>
      <c r="M230" s="16"/>
      <c r="N230" s="16"/>
      <c r="O230" s="16"/>
      <c r="P230" s="16"/>
      <c r="Q230" s="16">
        <v>301.0</v>
      </c>
      <c r="R230" s="16"/>
      <c r="S230" s="16"/>
      <c r="T230" s="16">
        <v>179.0</v>
      </c>
      <c r="U230" s="16">
        <v>184.6</v>
      </c>
      <c r="V230" s="16">
        <v>5.0</v>
      </c>
      <c r="W230" s="16">
        <v>99.0</v>
      </c>
      <c r="X230" s="17">
        <v>301.0</v>
      </c>
      <c r="Y230" s="16">
        <v>74.795</v>
      </c>
    </row>
    <row r="231">
      <c r="A231" s="12" t="s">
        <v>320</v>
      </c>
      <c r="B231" s="12">
        <v>24.0</v>
      </c>
      <c r="C231" s="12" t="s">
        <v>56</v>
      </c>
      <c r="D231" s="12" t="s">
        <v>33</v>
      </c>
      <c r="E231" s="12" t="s">
        <v>29</v>
      </c>
      <c r="F231" s="12">
        <v>140.0</v>
      </c>
      <c r="G231" s="12"/>
      <c r="H231" s="12"/>
      <c r="I231" s="32"/>
      <c r="J231" s="32"/>
      <c r="K231" s="32"/>
      <c r="L231" s="12"/>
      <c r="M231" s="12"/>
      <c r="N231" s="12"/>
      <c r="O231" s="12"/>
      <c r="P231" s="12"/>
      <c r="Q231" s="12">
        <v>172.0</v>
      </c>
      <c r="R231" s="12"/>
      <c r="S231" s="12"/>
      <c r="T231" s="12">
        <v>242.0</v>
      </c>
      <c r="U231" s="12">
        <v>184.67</v>
      </c>
      <c r="V231" s="12">
        <v>3.0</v>
      </c>
      <c r="W231" s="12">
        <v>140.0</v>
      </c>
      <c r="X231" s="13">
        <v>242.0</v>
      </c>
      <c r="Y231" s="12">
        <v>52.166</v>
      </c>
    </row>
    <row r="232">
      <c r="A232" s="16" t="s">
        <v>321</v>
      </c>
      <c r="B232" s="16">
        <v>17.0</v>
      </c>
      <c r="C232" s="16" t="s">
        <v>32</v>
      </c>
      <c r="D232" s="16" t="s">
        <v>137</v>
      </c>
      <c r="E232" s="16" t="s">
        <v>38</v>
      </c>
      <c r="F232" s="16"/>
      <c r="G232" s="16"/>
      <c r="H232" s="16"/>
      <c r="I232" s="31"/>
      <c r="J232" s="31"/>
      <c r="K232" s="31"/>
      <c r="L232" s="16"/>
      <c r="M232" s="16"/>
      <c r="N232" s="16"/>
      <c r="O232" s="16"/>
      <c r="P232" s="16"/>
      <c r="Q232" s="16">
        <v>161.0</v>
      </c>
      <c r="R232" s="16">
        <v>213.0</v>
      </c>
      <c r="S232" s="16"/>
      <c r="T232" s="16"/>
      <c r="U232" s="16">
        <v>187.0</v>
      </c>
      <c r="V232" s="16">
        <v>2.0</v>
      </c>
      <c r="W232" s="16">
        <v>161.0</v>
      </c>
      <c r="X232" s="17">
        <v>213.0</v>
      </c>
      <c r="Y232" s="16">
        <v>36.77</v>
      </c>
    </row>
    <row r="233">
      <c r="A233" s="12" t="s">
        <v>322</v>
      </c>
      <c r="B233" s="12">
        <v>19.0</v>
      </c>
      <c r="C233" s="12" t="s">
        <v>93</v>
      </c>
      <c r="D233" s="12" t="s">
        <v>81</v>
      </c>
      <c r="E233" s="12" t="s">
        <v>38</v>
      </c>
      <c r="F233" s="12"/>
      <c r="G233" s="12"/>
      <c r="H233" s="12"/>
      <c r="I233" s="12"/>
      <c r="J233" s="32"/>
      <c r="K233" s="32"/>
      <c r="L233" s="12"/>
      <c r="M233" s="12"/>
      <c r="N233" s="12"/>
      <c r="O233" s="12"/>
      <c r="P233" s="12"/>
      <c r="Q233" s="12">
        <v>175.0</v>
      </c>
      <c r="R233" s="12">
        <v>233.0</v>
      </c>
      <c r="S233" s="12"/>
      <c r="T233" s="12">
        <v>155.0</v>
      </c>
      <c r="U233" s="12">
        <v>187.67</v>
      </c>
      <c r="V233" s="12">
        <v>3.0</v>
      </c>
      <c r="W233" s="12">
        <v>155.0</v>
      </c>
      <c r="X233" s="13">
        <v>233.0</v>
      </c>
      <c r="Y233" s="12">
        <v>40.513</v>
      </c>
    </row>
    <row r="234">
      <c r="A234" s="16" t="s">
        <v>323</v>
      </c>
      <c r="B234" s="16">
        <v>23.0</v>
      </c>
      <c r="C234" s="16" t="s">
        <v>44</v>
      </c>
      <c r="D234" s="16" t="s">
        <v>233</v>
      </c>
      <c r="E234" s="16" t="s">
        <v>38</v>
      </c>
      <c r="F234" s="16"/>
      <c r="G234" s="16"/>
      <c r="H234" s="16"/>
      <c r="I234" s="16"/>
      <c r="J234" s="31"/>
      <c r="K234" s="31"/>
      <c r="L234" s="16"/>
      <c r="M234" s="16"/>
      <c r="N234" s="16"/>
      <c r="O234" s="16"/>
      <c r="P234" s="16"/>
      <c r="Q234" s="16">
        <v>188.0</v>
      </c>
      <c r="R234" s="16"/>
      <c r="S234" s="16"/>
      <c r="T234" s="16"/>
      <c r="U234" s="16">
        <v>188.0</v>
      </c>
      <c r="V234" s="16">
        <v>1.0</v>
      </c>
      <c r="W234" s="16">
        <v>188.0</v>
      </c>
      <c r="X234" s="17">
        <v>188.0</v>
      </c>
      <c r="Y234" s="16">
        <v>0.0</v>
      </c>
    </row>
    <row r="235">
      <c r="A235" s="12" t="s">
        <v>324</v>
      </c>
      <c r="B235" s="12">
        <v>20.0</v>
      </c>
      <c r="C235" s="12" t="s">
        <v>177</v>
      </c>
      <c r="D235" s="12" t="s">
        <v>45</v>
      </c>
      <c r="E235" s="12" t="s">
        <v>38</v>
      </c>
      <c r="F235" s="12"/>
      <c r="G235" s="12">
        <v>133.0</v>
      </c>
      <c r="H235" s="32"/>
      <c r="I235" s="32"/>
      <c r="J235" s="12">
        <v>96.0</v>
      </c>
      <c r="K235" s="32"/>
      <c r="L235" s="12"/>
      <c r="M235" s="12"/>
      <c r="N235" s="12"/>
      <c r="O235" s="12"/>
      <c r="P235" s="12"/>
      <c r="Q235" s="12">
        <v>335.0</v>
      </c>
      <c r="R235" s="12"/>
      <c r="S235" s="12"/>
      <c r="T235" s="12"/>
      <c r="U235" s="12">
        <v>188.0</v>
      </c>
      <c r="V235" s="12">
        <v>3.0</v>
      </c>
      <c r="W235" s="12">
        <v>96.0</v>
      </c>
      <c r="X235" s="13">
        <v>335.0</v>
      </c>
      <c r="Y235" s="12">
        <v>128.643</v>
      </c>
    </row>
    <row r="236">
      <c r="A236" s="16" t="s">
        <v>325</v>
      </c>
      <c r="B236" s="16">
        <v>21.0</v>
      </c>
      <c r="C236" s="16" t="s">
        <v>32</v>
      </c>
      <c r="D236" s="16" t="s">
        <v>233</v>
      </c>
      <c r="E236" s="16" t="s">
        <v>38</v>
      </c>
      <c r="F236" s="16"/>
      <c r="G236" s="16"/>
      <c r="H236" s="16"/>
      <c r="I236" s="31"/>
      <c r="J236" s="31"/>
      <c r="K236" s="31"/>
      <c r="L236" s="16"/>
      <c r="M236" s="16"/>
      <c r="N236" s="16"/>
      <c r="O236" s="16"/>
      <c r="P236" s="16"/>
      <c r="Q236" s="16">
        <v>179.0</v>
      </c>
      <c r="R236" s="16"/>
      <c r="S236" s="16"/>
      <c r="T236" s="16">
        <v>201.0</v>
      </c>
      <c r="U236" s="16">
        <v>190.0</v>
      </c>
      <c r="V236" s="16">
        <v>2.0</v>
      </c>
      <c r="W236" s="16">
        <v>179.0</v>
      </c>
      <c r="X236" s="17">
        <v>201.0</v>
      </c>
      <c r="Y236" s="16">
        <v>15.556</v>
      </c>
    </row>
    <row r="237">
      <c r="A237" s="12" t="s">
        <v>326</v>
      </c>
      <c r="B237" s="12">
        <v>21.0</v>
      </c>
      <c r="C237" s="12" t="s">
        <v>108</v>
      </c>
      <c r="D237" s="12" t="s">
        <v>81</v>
      </c>
      <c r="E237" s="12" t="s">
        <v>29</v>
      </c>
      <c r="F237" s="12"/>
      <c r="G237" s="12">
        <v>140.0</v>
      </c>
      <c r="H237" s="12"/>
      <c r="I237" s="12"/>
      <c r="J237" s="32"/>
      <c r="K237" s="32"/>
      <c r="L237" s="12"/>
      <c r="M237" s="12"/>
      <c r="N237" s="12"/>
      <c r="O237" s="12"/>
      <c r="P237" s="12"/>
      <c r="Q237" s="12">
        <v>198.0</v>
      </c>
      <c r="R237" s="12">
        <v>208.0</v>
      </c>
      <c r="S237" s="12"/>
      <c r="T237" s="12">
        <v>215.0</v>
      </c>
      <c r="U237" s="12">
        <v>190.25</v>
      </c>
      <c r="V237" s="12">
        <v>4.0</v>
      </c>
      <c r="W237" s="12">
        <v>140.0</v>
      </c>
      <c r="X237" s="13">
        <v>215.0</v>
      </c>
      <c r="Y237" s="12">
        <v>34.219</v>
      </c>
    </row>
    <row r="238">
      <c r="A238" s="16" t="s">
        <v>327</v>
      </c>
      <c r="B238" s="16">
        <v>21.0</v>
      </c>
      <c r="C238" s="16" t="s">
        <v>72</v>
      </c>
      <c r="D238" s="16" t="s">
        <v>88</v>
      </c>
      <c r="E238" s="16" t="s">
        <v>38</v>
      </c>
      <c r="F238" s="16"/>
      <c r="G238" s="16"/>
      <c r="H238" s="16"/>
      <c r="I238" s="31"/>
      <c r="J238" s="16">
        <v>99.0</v>
      </c>
      <c r="K238" s="31"/>
      <c r="L238" s="16"/>
      <c r="M238" s="16"/>
      <c r="N238" s="16"/>
      <c r="O238" s="16"/>
      <c r="P238" s="16"/>
      <c r="Q238" s="16">
        <v>306.0</v>
      </c>
      <c r="R238" s="16">
        <v>227.0</v>
      </c>
      <c r="S238" s="16">
        <v>130.0</v>
      </c>
      <c r="T238" s="16"/>
      <c r="U238" s="16">
        <v>190.5</v>
      </c>
      <c r="V238" s="16">
        <v>4.0</v>
      </c>
      <c r="W238" s="16">
        <v>99.0</v>
      </c>
      <c r="X238" s="17">
        <v>306.0</v>
      </c>
      <c r="Y238" s="16">
        <v>94.349</v>
      </c>
    </row>
    <row r="239">
      <c r="A239" s="12" t="s">
        <v>328</v>
      </c>
      <c r="B239" s="12">
        <v>21.0</v>
      </c>
      <c r="C239" s="12" t="s">
        <v>56</v>
      </c>
      <c r="D239" s="12" t="s">
        <v>88</v>
      </c>
      <c r="E239" s="12" t="s">
        <v>38</v>
      </c>
      <c r="F239" s="12"/>
      <c r="G239" s="12">
        <v>142.0</v>
      </c>
      <c r="H239" s="12"/>
      <c r="I239" s="12"/>
      <c r="J239" s="32"/>
      <c r="K239" s="32"/>
      <c r="L239" s="12"/>
      <c r="M239" s="12"/>
      <c r="N239" s="12"/>
      <c r="O239" s="12"/>
      <c r="P239" s="12"/>
      <c r="Q239" s="12">
        <v>240.0</v>
      </c>
      <c r="R239" s="12"/>
      <c r="S239" s="12"/>
      <c r="T239" s="12"/>
      <c r="U239" s="12">
        <v>191.0</v>
      </c>
      <c r="V239" s="12">
        <v>2.0</v>
      </c>
      <c r="W239" s="12">
        <v>142.0</v>
      </c>
      <c r="X239" s="13">
        <v>240.0</v>
      </c>
      <c r="Y239" s="12">
        <v>69.296</v>
      </c>
    </row>
    <row r="240">
      <c r="A240" s="16" t="s">
        <v>329</v>
      </c>
      <c r="B240" s="16">
        <v>21.0</v>
      </c>
      <c r="C240" s="16" t="s">
        <v>56</v>
      </c>
      <c r="D240" s="16" t="s">
        <v>61</v>
      </c>
      <c r="E240" s="16" t="s">
        <v>29</v>
      </c>
      <c r="F240" s="16"/>
      <c r="G240" s="16"/>
      <c r="H240" s="16"/>
      <c r="I240" s="31"/>
      <c r="J240" s="31"/>
      <c r="K240" s="31"/>
      <c r="L240" s="16"/>
      <c r="M240" s="16"/>
      <c r="N240" s="16"/>
      <c r="O240" s="16"/>
      <c r="P240" s="16"/>
      <c r="Q240" s="16">
        <v>285.0</v>
      </c>
      <c r="R240" s="16"/>
      <c r="S240" s="16"/>
      <c r="T240" s="16">
        <v>98.0</v>
      </c>
      <c r="U240" s="16">
        <v>191.5</v>
      </c>
      <c r="V240" s="16">
        <v>2.0</v>
      </c>
      <c r="W240" s="16">
        <v>98.0</v>
      </c>
      <c r="X240" s="17">
        <v>285.0</v>
      </c>
      <c r="Y240" s="16">
        <v>132.229</v>
      </c>
    </row>
    <row r="241">
      <c r="A241" s="12" t="s">
        <v>330</v>
      </c>
      <c r="B241" s="12">
        <v>22.0</v>
      </c>
      <c r="C241" s="12" t="s">
        <v>244</v>
      </c>
      <c r="D241" s="12" t="s">
        <v>115</v>
      </c>
      <c r="E241" s="12" t="s">
        <v>29</v>
      </c>
      <c r="F241" s="12"/>
      <c r="G241" s="12"/>
      <c r="H241" s="12"/>
      <c r="I241" s="32"/>
      <c r="J241" s="32"/>
      <c r="K241" s="32"/>
      <c r="L241" s="12"/>
      <c r="M241" s="12"/>
      <c r="N241" s="12"/>
      <c r="O241" s="12"/>
      <c r="P241" s="12"/>
      <c r="Q241" s="12">
        <v>192.0</v>
      </c>
      <c r="R241" s="12"/>
      <c r="S241" s="12"/>
      <c r="T241" s="12"/>
      <c r="U241" s="12">
        <v>192.0</v>
      </c>
      <c r="V241" s="12">
        <v>1.0</v>
      </c>
      <c r="W241" s="12">
        <v>192.0</v>
      </c>
      <c r="X241" s="13">
        <v>192.0</v>
      </c>
      <c r="Y241" s="12">
        <v>0.0</v>
      </c>
    </row>
    <row r="242">
      <c r="A242" s="16" t="s">
        <v>331</v>
      </c>
      <c r="B242" s="16">
        <v>17.0</v>
      </c>
      <c r="C242" s="16" t="s">
        <v>27</v>
      </c>
      <c r="D242" s="16" t="s">
        <v>37</v>
      </c>
      <c r="E242" s="16" t="s">
        <v>38</v>
      </c>
      <c r="F242" s="16"/>
      <c r="G242" s="16"/>
      <c r="H242" s="16"/>
      <c r="I242" s="31"/>
      <c r="J242" s="31"/>
      <c r="K242" s="31"/>
      <c r="L242" s="16"/>
      <c r="M242" s="16"/>
      <c r="N242" s="16"/>
      <c r="O242" s="16"/>
      <c r="P242" s="16"/>
      <c r="Q242" s="16">
        <v>228.0</v>
      </c>
      <c r="R242" s="16">
        <v>156.0</v>
      </c>
      <c r="S242" s="16"/>
      <c r="T242" s="16"/>
      <c r="U242" s="16">
        <v>192.0</v>
      </c>
      <c r="V242" s="16">
        <v>2.0</v>
      </c>
      <c r="W242" s="16">
        <v>156.0</v>
      </c>
      <c r="X242" s="17">
        <v>228.0</v>
      </c>
      <c r="Y242" s="16">
        <v>50.912</v>
      </c>
    </row>
    <row r="243">
      <c r="A243" s="12" t="s">
        <v>332</v>
      </c>
      <c r="B243" s="12">
        <v>22.0</v>
      </c>
      <c r="C243" s="12" t="s">
        <v>93</v>
      </c>
      <c r="D243" s="12" t="s">
        <v>101</v>
      </c>
      <c r="E243" s="12" t="s">
        <v>38</v>
      </c>
      <c r="F243" s="12">
        <v>154.0</v>
      </c>
      <c r="G243" s="12">
        <v>172.0</v>
      </c>
      <c r="H243" s="12"/>
      <c r="I243" s="12"/>
      <c r="J243" s="32"/>
      <c r="K243" s="32"/>
      <c r="L243" s="12"/>
      <c r="M243" s="12"/>
      <c r="N243" s="12"/>
      <c r="O243" s="12"/>
      <c r="P243" s="12"/>
      <c r="Q243" s="12">
        <v>255.0</v>
      </c>
      <c r="R243" s="12"/>
      <c r="S243" s="12"/>
      <c r="T243" s="12">
        <v>188.0</v>
      </c>
      <c r="U243" s="12">
        <v>192.25</v>
      </c>
      <c r="V243" s="12">
        <v>4.0</v>
      </c>
      <c r="W243" s="12">
        <v>154.0</v>
      </c>
      <c r="X243" s="13">
        <v>255.0</v>
      </c>
      <c r="Y243" s="12">
        <v>44.079</v>
      </c>
    </row>
    <row r="244">
      <c r="A244" s="16" t="s">
        <v>333</v>
      </c>
      <c r="B244" s="16">
        <v>17.0</v>
      </c>
      <c r="C244" s="16" t="s">
        <v>60</v>
      </c>
      <c r="D244" s="16" t="s">
        <v>64</v>
      </c>
      <c r="E244" s="16" t="s">
        <v>29</v>
      </c>
      <c r="F244" s="16">
        <v>165.0</v>
      </c>
      <c r="G244" s="16">
        <v>122.0</v>
      </c>
      <c r="H244" s="31"/>
      <c r="I244" s="31"/>
      <c r="J244" s="31"/>
      <c r="K244" s="31"/>
      <c r="L244" s="16"/>
      <c r="M244" s="16"/>
      <c r="N244" s="16"/>
      <c r="O244" s="16"/>
      <c r="P244" s="16"/>
      <c r="Q244" s="16">
        <v>270.0</v>
      </c>
      <c r="R244" s="16"/>
      <c r="S244" s="16"/>
      <c r="T244" s="16">
        <v>212.0</v>
      </c>
      <c r="U244" s="16">
        <v>192.25</v>
      </c>
      <c r="V244" s="16">
        <v>4.0</v>
      </c>
      <c r="W244" s="16">
        <v>122.0</v>
      </c>
      <c r="X244" s="17">
        <v>270.0</v>
      </c>
      <c r="Y244" s="16">
        <v>63.542</v>
      </c>
    </row>
    <row r="245">
      <c r="A245" s="12" t="s">
        <v>334</v>
      </c>
      <c r="B245" s="12">
        <v>26.0</v>
      </c>
      <c r="C245" s="12" t="s">
        <v>335</v>
      </c>
      <c r="D245" s="12" t="s">
        <v>57</v>
      </c>
      <c r="E245" s="12" t="s">
        <v>29</v>
      </c>
      <c r="F245" s="12"/>
      <c r="G245" s="12"/>
      <c r="H245" s="12"/>
      <c r="I245" s="32"/>
      <c r="J245" s="32"/>
      <c r="K245" s="32"/>
      <c r="L245" s="12"/>
      <c r="M245" s="12"/>
      <c r="N245" s="12"/>
      <c r="O245" s="12"/>
      <c r="P245" s="12"/>
      <c r="Q245" s="12">
        <v>193.0</v>
      </c>
      <c r="R245" s="12"/>
      <c r="S245" s="12"/>
      <c r="T245" s="12"/>
      <c r="U245" s="12">
        <v>193.0</v>
      </c>
      <c r="V245" s="12">
        <v>1.0</v>
      </c>
      <c r="W245" s="12">
        <v>193.0</v>
      </c>
      <c r="X245" s="13">
        <v>193.0</v>
      </c>
      <c r="Y245" s="12">
        <v>0.0</v>
      </c>
    </row>
    <row r="246">
      <c r="A246" s="16" t="s">
        <v>336</v>
      </c>
      <c r="B246" s="16">
        <v>24.0</v>
      </c>
      <c r="C246" s="16" t="s">
        <v>72</v>
      </c>
      <c r="D246" s="16" t="s">
        <v>104</v>
      </c>
      <c r="E246" s="16" t="s">
        <v>38</v>
      </c>
      <c r="F246" s="16">
        <v>134.0</v>
      </c>
      <c r="G246" s="16"/>
      <c r="H246" s="16"/>
      <c r="I246" s="16"/>
      <c r="J246" s="31"/>
      <c r="K246" s="31"/>
      <c r="L246" s="16"/>
      <c r="M246" s="16"/>
      <c r="N246" s="16"/>
      <c r="O246" s="16"/>
      <c r="P246" s="16"/>
      <c r="Q246" s="16">
        <v>253.0</v>
      </c>
      <c r="R246" s="16"/>
      <c r="S246" s="16"/>
      <c r="T246" s="16"/>
      <c r="U246" s="16">
        <v>193.5</v>
      </c>
      <c r="V246" s="16">
        <v>2.0</v>
      </c>
      <c r="W246" s="16">
        <v>134.0</v>
      </c>
      <c r="X246" s="17">
        <v>253.0</v>
      </c>
      <c r="Y246" s="16">
        <v>84.146</v>
      </c>
    </row>
    <row r="247">
      <c r="A247" s="12" t="s">
        <v>337</v>
      </c>
      <c r="B247" s="12">
        <v>23.0</v>
      </c>
      <c r="C247" s="12" t="s">
        <v>32</v>
      </c>
      <c r="D247" s="12" t="s">
        <v>140</v>
      </c>
      <c r="E247" s="12" t="s">
        <v>29</v>
      </c>
      <c r="F247" s="12"/>
      <c r="G247" s="12">
        <v>141.0</v>
      </c>
      <c r="H247" s="12"/>
      <c r="I247" s="12"/>
      <c r="J247" s="12"/>
      <c r="K247" s="32"/>
      <c r="L247" s="12"/>
      <c r="M247" s="12"/>
      <c r="N247" s="12"/>
      <c r="O247" s="12"/>
      <c r="P247" s="12"/>
      <c r="Q247" s="12">
        <v>264.0</v>
      </c>
      <c r="R247" s="12">
        <v>162.0</v>
      </c>
      <c r="S247" s="12"/>
      <c r="T247" s="12">
        <v>207.0</v>
      </c>
      <c r="U247" s="12">
        <v>193.5</v>
      </c>
      <c r="V247" s="12">
        <v>4.0</v>
      </c>
      <c r="W247" s="12">
        <v>141.0</v>
      </c>
      <c r="X247" s="13">
        <v>264.0</v>
      </c>
      <c r="Y247" s="12">
        <v>54.47</v>
      </c>
    </row>
    <row r="248">
      <c r="A248" s="16" t="s">
        <v>338</v>
      </c>
      <c r="B248" s="16">
        <v>20.0</v>
      </c>
      <c r="C248" s="16" t="s">
        <v>177</v>
      </c>
      <c r="D248" s="16" t="s">
        <v>94</v>
      </c>
      <c r="E248" s="16" t="s">
        <v>38</v>
      </c>
      <c r="F248" s="16"/>
      <c r="G248" s="16">
        <v>107.0</v>
      </c>
      <c r="H248" s="16"/>
      <c r="I248" s="16"/>
      <c r="J248" s="31"/>
      <c r="K248" s="31"/>
      <c r="L248" s="16"/>
      <c r="M248" s="16"/>
      <c r="N248" s="16"/>
      <c r="O248" s="16"/>
      <c r="P248" s="16"/>
      <c r="Q248" s="16">
        <v>280.0</v>
      </c>
      <c r="R248" s="16"/>
      <c r="S248" s="16"/>
      <c r="T248" s="16"/>
      <c r="U248" s="16">
        <v>193.5</v>
      </c>
      <c r="V248" s="16">
        <v>2.0</v>
      </c>
      <c r="W248" s="16">
        <v>107.0</v>
      </c>
      <c r="X248" s="17">
        <v>280.0</v>
      </c>
      <c r="Y248" s="16">
        <v>122.329</v>
      </c>
    </row>
    <row r="249">
      <c r="A249" s="12" t="s">
        <v>339</v>
      </c>
      <c r="B249" s="12">
        <v>23.0</v>
      </c>
      <c r="C249" s="12" t="s">
        <v>44</v>
      </c>
      <c r="D249" s="12" t="s">
        <v>137</v>
      </c>
      <c r="E249" s="12" t="s">
        <v>38</v>
      </c>
      <c r="F249" s="32"/>
      <c r="G249" s="12"/>
      <c r="H249" s="12"/>
      <c r="I249" s="12"/>
      <c r="J249" s="32"/>
      <c r="K249" s="32"/>
      <c r="L249" s="12"/>
      <c r="M249" s="12"/>
      <c r="N249" s="12"/>
      <c r="O249" s="12"/>
      <c r="P249" s="12"/>
      <c r="Q249" s="12">
        <v>215.0</v>
      </c>
      <c r="R249" s="12"/>
      <c r="S249" s="12"/>
      <c r="T249" s="12">
        <v>173.0</v>
      </c>
      <c r="U249" s="12">
        <v>194.0</v>
      </c>
      <c r="V249" s="12">
        <v>2.0</v>
      </c>
      <c r="W249" s="12">
        <v>173.0</v>
      </c>
      <c r="X249" s="13">
        <v>215.0</v>
      </c>
      <c r="Y249" s="12">
        <v>29.698</v>
      </c>
    </row>
    <row r="250">
      <c r="A250" s="16" t="s">
        <v>340</v>
      </c>
      <c r="B250" s="16">
        <v>22.0</v>
      </c>
      <c r="C250" s="16" t="s">
        <v>177</v>
      </c>
      <c r="D250" s="16" t="s">
        <v>81</v>
      </c>
      <c r="E250" s="16" t="s">
        <v>38</v>
      </c>
      <c r="F250" s="16"/>
      <c r="G250" s="16">
        <v>156.0</v>
      </c>
      <c r="H250" s="16"/>
      <c r="I250" s="31"/>
      <c r="J250" s="31"/>
      <c r="K250" s="31"/>
      <c r="L250" s="16"/>
      <c r="M250" s="16"/>
      <c r="N250" s="16"/>
      <c r="O250" s="16"/>
      <c r="P250" s="16"/>
      <c r="Q250" s="16">
        <v>232.0</v>
      </c>
      <c r="R250" s="16"/>
      <c r="S250" s="16"/>
      <c r="T250" s="16"/>
      <c r="U250" s="16">
        <v>194.0</v>
      </c>
      <c r="V250" s="16">
        <v>2.0</v>
      </c>
      <c r="W250" s="16">
        <v>156.0</v>
      </c>
      <c r="X250" s="17">
        <v>232.0</v>
      </c>
      <c r="Y250" s="16">
        <v>53.74</v>
      </c>
    </row>
    <row r="251">
      <c r="A251" s="12" t="s">
        <v>341</v>
      </c>
      <c r="B251" s="12">
        <v>23.0</v>
      </c>
      <c r="C251" s="12" t="s">
        <v>60</v>
      </c>
      <c r="D251" s="12" t="s">
        <v>94</v>
      </c>
      <c r="E251" s="12" t="s">
        <v>38</v>
      </c>
      <c r="F251" s="12"/>
      <c r="G251" s="12"/>
      <c r="H251" s="12"/>
      <c r="I251" s="32"/>
      <c r="J251" s="32"/>
      <c r="K251" s="32"/>
      <c r="L251" s="12"/>
      <c r="M251" s="12"/>
      <c r="N251" s="12"/>
      <c r="O251" s="12"/>
      <c r="P251" s="12"/>
      <c r="Q251" s="12">
        <v>274.0</v>
      </c>
      <c r="R251" s="12"/>
      <c r="S251" s="12"/>
      <c r="T251" s="12">
        <v>114.0</v>
      </c>
      <c r="U251" s="12">
        <v>194.0</v>
      </c>
      <c r="V251" s="12">
        <v>2.0</v>
      </c>
      <c r="W251" s="12">
        <v>114.0</v>
      </c>
      <c r="X251" s="13">
        <v>274.0</v>
      </c>
      <c r="Y251" s="12">
        <v>113.137</v>
      </c>
    </row>
    <row r="252">
      <c r="A252" s="16" t="s">
        <v>342</v>
      </c>
      <c r="B252" s="16">
        <v>20.0</v>
      </c>
      <c r="C252" s="16" t="s">
        <v>32</v>
      </c>
      <c r="D252" s="16" t="s">
        <v>64</v>
      </c>
      <c r="E252" s="16" t="s">
        <v>29</v>
      </c>
      <c r="F252" s="16"/>
      <c r="G252" s="16"/>
      <c r="H252" s="16"/>
      <c r="I252" s="16"/>
      <c r="J252" s="31"/>
      <c r="K252" s="31"/>
      <c r="L252" s="16"/>
      <c r="M252" s="16"/>
      <c r="N252" s="16"/>
      <c r="O252" s="16"/>
      <c r="P252" s="16"/>
      <c r="Q252" s="16">
        <v>166.0</v>
      </c>
      <c r="R252" s="16">
        <v>223.0</v>
      </c>
      <c r="S252" s="16"/>
      <c r="T252" s="16"/>
      <c r="U252" s="16">
        <v>194.5</v>
      </c>
      <c r="V252" s="16">
        <v>2.0</v>
      </c>
      <c r="W252" s="16">
        <v>166.0</v>
      </c>
      <c r="X252" s="17">
        <v>223.0</v>
      </c>
      <c r="Y252" s="16">
        <v>40.305</v>
      </c>
    </row>
    <row r="253">
      <c r="A253" s="12" t="s">
        <v>343</v>
      </c>
      <c r="B253" s="12">
        <v>19.0</v>
      </c>
      <c r="C253" s="12" t="s">
        <v>60</v>
      </c>
      <c r="D253" s="12" t="s">
        <v>61</v>
      </c>
      <c r="E253" s="12" t="s">
        <v>29</v>
      </c>
      <c r="F253" s="12">
        <v>166.0</v>
      </c>
      <c r="G253" s="12"/>
      <c r="H253" s="12"/>
      <c r="I253" s="32"/>
      <c r="J253" s="32"/>
      <c r="K253" s="32"/>
      <c r="L253" s="12"/>
      <c r="M253" s="12"/>
      <c r="N253" s="12"/>
      <c r="O253" s="12"/>
      <c r="P253" s="12"/>
      <c r="Q253" s="12">
        <v>261.0</v>
      </c>
      <c r="R253" s="12">
        <v>211.0</v>
      </c>
      <c r="S253" s="12">
        <v>149.0</v>
      </c>
      <c r="T253" s="12">
        <v>190.0</v>
      </c>
      <c r="U253" s="12">
        <v>195.4</v>
      </c>
      <c r="V253" s="12">
        <v>5.0</v>
      </c>
      <c r="W253" s="12">
        <v>149.0</v>
      </c>
      <c r="X253" s="13">
        <v>261.0</v>
      </c>
      <c r="Y253" s="12">
        <v>43.569</v>
      </c>
    </row>
    <row r="254">
      <c r="A254" s="16" t="s">
        <v>344</v>
      </c>
      <c r="B254" s="16">
        <v>17.0</v>
      </c>
      <c r="C254" s="16" t="s">
        <v>32</v>
      </c>
      <c r="D254" s="16" t="s">
        <v>45</v>
      </c>
      <c r="E254" s="16" t="s">
        <v>38</v>
      </c>
      <c r="F254" s="31"/>
      <c r="G254" s="16"/>
      <c r="H254" s="16"/>
      <c r="I254" s="16"/>
      <c r="J254" s="31"/>
      <c r="K254" s="31"/>
      <c r="L254" s="16"/>
      <c r="M254" s="16"/>
      <c r="N254" s="16"/>
      <c r="O254" s="16"/>
      <c r="P254" s="16"/>
      <c r="Q254" s="16">
        <v>183.0</v>
      </c>
      <c r="R254" s="16">
        <v>210.0</v>
      </c>
      <c r="S254" s="16"/>
      <c r="T254" s="16"/>
      <c r="U254" s="16">
        <v>196.5</v>
      </c>
      <c r="V254" s="16">
        <v>2.0</v>
      </c>
      <c r="W254" s="16">
        <v>183.0</v>
      </c>
      <c r="X254" s="17">
        <v>210.0</v>
      </c>
      <c r="Y254" s="16">
        <v>19.092</v>
      </c>
    </row>
    <row r="255">
      <c r="A255" s="12" t="s">
        <v>345</v>
      </c>
      <c r="B255" s="12">
        <v>24.0</v>
      </c>
      <c r="C255" s="12" t="s">
        <v>32</v>
      </c>
      <c r="D255" s="12" t="s">
        <v>67</v>
      </c>
      <c r="E255" s="12" t="s">
        <v>38</v>
      </c>
      <c r="F255" s="12"/>
      <c r="G255" s="12"/>
      <c r="H255" s="12"/>
      <c r="I255" s="32"/>
      <c r="J255" s="32"/>
      <c r="K255" s="32"/>
      <c r="L255" s="12"/>
      <c r="M255" s="12"/>
      <c r="N255" s="33"/>
      <c r="O255" s="12"/>
      <c r="P255" s="12"/>
      <c r="Q255" s="12">
        <v>216.0</v>
      </c>
      <c r="R255" s="12"/>
      <c r="S255" s="12"/>
      <c r="T255" s="12">
        <v>178.0</v>
      </c>
      <c r="U255" s="12">
        <v>197.0</v>
      </c>
      <c r="V255" s="12">
        <v>2.0</v>
      </c>
      <c r="W255" s="12">
        <v>178.0</v>
      </c>
      <c r="X255" s="13">
        <v>216.0</v>
      </c>
      <c r="Y255" s="12">
        <v>26.87</v>
      </c>
    </row>
    <row r="256">
      <c r="A256" s="16" t="s">
        <v>346</v>
      </c>
      <c r="B256" s="16">
        <v>25.0</v>
      </c>
      <c r="C256" s="16" t="s">
        <v>60</v>
      </c>
      <c r="D256" s="16" t="s">
        <v>33</v>
      </c>
      <c r="E256" s="16" t="s">
        <v>29</v>
      </c>
      <c r="F256" s="16">
        <v>135.0</v>
      </c>
      <c r="G256" s="16"/>
      <c r="H256" s="16"/>
      <c r="I256" s="16"/>
      <c r="J256" s="31"/>
      <c r="K256" s="31"/>
      <c r="L256" s="34"/>
      <c r="M256" s="16"/>
      <c r="N256" s="34"/>
      <c r="O256" s="16"/>
      <c r="P256" s="16"/>
      <c r="Q256" s="16">
        <v>331.0</v>
      </c>
      <c r="R256" s="16"/>
      <c r="S256" s="16">
        <v>138.0</v>
      </c>
      <c r="T256" s="16">
        <v>189.0</v>
      </c>
      <c r="U256" s="16">
        <v>198.25</v>
      </c>
      <c r="V256" s="16">
        <v>4.0</v>
      </c>
      <c r="W256" s="16">
        <v>135.0</v>
      </c>
      <c r="X256" s="17">
        <v>331.0</v>
      </c>
      <c r="Y256" s="16">
        <v>91.903</v>
      </c>
    </row>
    <row r="257">
      <c r="A257" s="12" t="s">
        <v>347</v>
      </c>
      <c r="B257" s="12">
        <v>19.0</v>
      </c>
      <c r="C257" s="12" t="s">
        <v>32</v>
      </c>
      <c r="D257" s="12" t="s">
        <v>81</v>
      </c>
      <c r="E257" s="12" t="s">
        <v>38</v>
      </c>
      <c r="F257" s="12"/>
      <c r="G257" s="12"/>
      <c r="H257" s="12"/>
      <c r="I257" s="32"/>
      <c r="J257" s="32"/>
      <c r="K257" s="32"/>
      <c r="L257" s="12"/>
      <c r="M257" s="12"/>
      <c r="N257" s="33"/>
      <c r="O257" s="12"/>
      <c r="P257" s="12"/>
      <c r="Q257" s="12">
        <v>197.0</v>
      </c>
      <c r="R257" s="12">
        <v>200.0</v>
      </c>
      <c r="S257" s="12"/>
      <c r="T257" s="12"/>
      <c r="U257" s="12">
        <v>198.5</v>
      </c>
      <c r="V257" s="12">
        <v>2.0</v>
      </c>
      <c r="W257" s="12">
        <v>197.0</v>
      </c>
      <c r="X257" s="13">
        <v>200.0</v>
      </c>
      <c r="Y257" s="12">
        <v>2.121</v>
      </c>
    </row>
    <row r="258">
      <c r="A258" s="16" t="s">
        <v>348</v>
      </c>
      <c r="B258" s="16">
        <v>20.0</v>
      </c>
      <c r="C258" s="16" t="s">
        <v>177</v>
      </c>
      <c r="D258" s="16" t="s">
        <v>140</v>
      </c>
      <c r="E258" s="16" t="s">
        <v>29</v>
      </c>
      <c r="F258" s="31"/>
      <c r="G258" s="16">
        <v>138.0</v>
      </c>
      <c r="H258" s="16"/>
      <c r="I258" s="16"/>
      <c r="J258" s="31"/>
      <c r="K258" s="31"/>
      <c r="L258" s="16"/>
      <c r="M258" s="16"/>
      <c r="N258" s="34"/>
      <c r="O258" s="16"/>
      <c r="P258" s="16"/>
      <c r="Q258" s="16">
        <v>304.0</v>
      </c>
      <c r="R258" s="16">
        <v>183.0</v>
      </c>
      <c r="S258" s="16"/>
      <c r="T258" s="16">
        <v>174.0</v>
      </c>
      <c r="U258" s="16">
        <v>199.75</v>
      </c>
      <c r="V258" s="16">
        <v>4.0</v>
      </c>
      <c r="W258" s="16">
        <v>138.0</v>
      </c>
      <c r="X258" s="17">
        <v>304.0</v>
      </c>
      <c r="Y258" s="16">
        <v>72.168</v>
      </c>
    </row>
    <row r="259">
      <c r="A259" s="12" t="s">
        <v>349</v>
      </c>
      <c r="B259" s="12">
        <v>17.0</v>
      </c>
      <c r="C259" s="12" t="s">
        <v>223</v>
      </c>
      <c r="D259" s="12" t="s">
        <v>78</v>
      </c>
      <c r="E259" s="12" t="s">
        <v>29</v>
      </c>
      <c r="F259" s="12"/>
      <c r="G259" s="12">
        <v>120.0</v>
      </c>
      <c r="H259" s="12"/>
      <c r="I259" s="32"/>
      <c r="J259" s="32"/>
      <c r="K259" s="32"/>
      <c r="L259" s="12"/>
      <c r="M259" s="12"/>
      <c r="N259" s="33"/>
      <c r="O259" s="12"/>
      <c r="P259" s="12"/>
      <c r="Q259" s="12">
        <v>286.0</v>
      </c>
      <c r="R259" s="12">
        <v>188.0</v>
      </c>
      <c r="S259" s="12"/>
      <c r="T259" s="12">
        <v>211.0</v>
      </c>
      <c r="U259" s="12">
        <v>201.25</v>
      </c>
      <c r="V259" s="12">
        <v>4.0</v>
      </c>
      <c r="W259" s="12">
        <v>120.0</v>
      </c>
      <c r="X259" s="13">
        <v>286.0</v>
      </c>
      <c r="Y259" s="12">
        <v>68.446</v>
      </c>
    </row>
    <row r="260">
      <c r="A260" s="16" t="s">
        <v>350</v>
      </c>
      <c r="B260" s="16">
        <v>22.0</v>
      </c>
      <c r="C260" s="16" t="s">
        <v>27</v>
      </c>
      <c r="D260" s="16" t="s">
        <v>88</v>
      </c>
      <c r="E260" s="16" t="s">
        <v>38</v>
      </c>
      <c r="F260" s="16"/>
      <c r="G260" s="34"/>
      <c r="H260" s="31"/>
      <c r="I260" s="31"/>
      <c r="J260" s="31"/>
      <c r="K260" s="31"/>
      <c r="L260" s="16"/>
      <c r="M260" s="16"/>
      <c r="N260" s="34"/>
      <c r="O260" s="16"/>
      <c r="P260" s="16"/>
      <c r="Q260" s="16">
        <v>194.0</v>
      </c>
      <c r="R260" s="16">
        <v>189.0</v>
      </c>
      <c r="S260" s="16"/>
      <c r="T260" s="16">
        <v>222.0</v>
      </c>
      <c r="U260" s="16">
        <v>201.67</v>
      </c>
      <c r="V260" s="16">
        <v>3.0</v>
      </c>
      <c r="W260" s="16">
        <v>189.0</v>
      </c>
      <c r="X260" s="17">
        <v>222.0</v>
      </c>
      <c r="Y260" s="16">
        <v>17.786</v>
      </c>
    </row>
    <row r="261">
      <c r="A261" s="12" t="s">
        <v>351</v>
      </c>
      <c r="B261" s="12">
        <v>22.0</v>
      </c>
      <c r="C261" s="12" t="s">
        <v>32</v>
      </c>
      <c r="D261" s="12" t="s">
        <v>75</v>
      </c>
      <c r="E261" s="12" t="s">
        <v>29</v>
      </c>
      <c r="F261" s="12"/>
      <c r="G261" s="12"/>
      <c r="H261" s="12"/>
      <c r="I261" s="32"/>
      <c r="J261" s="32"/>
      <c r="K261" s="32"/>
      <c r="L261" s="12"/>
      <c r="M261" s="12"/>
      <c r="N261" s="33"/>
      <c r="O261" s="12"/>
      <c r="P261" s="12"/>
      <c r="Q261" s="12">
        <v>239.0</v>
      </c>
      <c r="R261" s="12">
        <v>166.0</v>
      </c>
      <c r="S261" s="12"/>
      <c r="T261" s="12"/>
      <c r="U261" s="12">
        <v>202.5</v>
      </c>
      <c r="V261" s="12">
        <v>2.0</v>
      </c>
      <c r="W261" s="12">
        <v>166.0</v>
      </c>
      <c r="X261" s="13">
        <v>239.0</v>
      </c>
      <c r="Y261" s="12">
        <v>51.619</v>
      </c>
    </row>
    <row r="262">
      <c r="A262" s="16" t="s">
        <v>352</v>
      </c>
      <c r="B262" s="16">
        <v>20.0</v>
      </c>
      <c r="C262" s="16" t="s">
        <v>353</v>
      </c>
      <c r="D262" s="16" t="s">
        <v>45</v>
      </c>
      <c r="E262" s="16" t="s">
        <v>38</v>
      </c>
      <c r="F262" s="16"/>
      <c r="G262" s="16"/>
      <c r="H262" s="16"/>
      <c r="I262" s="31"/>
      <c r="J262" s="31"/>
      <c r="K262" s="31"/>
      <c r="L262" s="16"/>
      <c r="M262" s="16"/>
      <c r="N262" s="34"/>
      <c r="O262" s="16"/>
      <c r="P262" s="16"/>
      <c r="Q262" s="16">
        <v>248.0</v>
      </c>
      <c r="R262" s="16">
        <v>159.0</v>
      </c>
      <c r="S262" s="16"/>
      <c r="T262" s="16"/>
      <c r="U262" s="16">
        <v>203.5</v>
      </c>
      <c r="V262" s="16">
        <v>2.0</v>
      </c>
      <c r="W262" s="16">
        <v>159.0</v>
      </c>
      <c r="X262" s="17">
        <v>248.0</v>
      </c>
      <c r="Y262" s="16">
        <v>62.933</v>
      </c>
    </row>
    <row r="263">
      <c r="A263" s="12" t="s">
        <v>354</v>
      </c>
      <c r="B263" s="12">
        <v>23.0</v>
      </c>
      <c r="C263" s="12" t="s">
        <v>27</v>
      </c>
      <c r="D263" s="12" t="s">
        <v>78</v>
      </c>
      <c r="E263" s="12" t="s">
        <v>29</v>
      </c>
      <c r="F263" s="12"/>
      <c r="G263" s="12"/>
      <c r="H263" s="32"/>
      <c r="I263" s="12">
        <v>100.0</v>
      </c>
      <c r="J263" s="32"/>
      <c r="K263" s="32"/>
      <c r="L263" s="12"/>
      <c r="M263" s="12"/>
      <c r="N263" s="33"/>
      <c r="O263" s="12"/>
      <c r="P263" s="12"/>
      <c r="Q263" s="12">
        <v>307.0</v>
      </c>
      <c r="R263" s="12"/>
      <c r="S263" s="12"/>
      <c r="T263" s="12"/>
      <c r="U263" s="12">
        <v>203.5</v>
      </c>
      <c r="V263" s="12">
        <v>2.0</v>
      </c>
      <c r="W263" s="12">
        <v>100.0</v>
      </c>
      <c r="X263" s="13">
        <v>307.0</v>
      </c>
      <c r="Y263" s="12">
        <v>146.371</v>
      </c>
    </row>
    <row r="264">
      <c r="A264" s="16" t="s">
        <v>355</v>
      </c>
      <c r="B264" s="16">
        <v>19.0</v>
      </c>
      <c r="C264" s="16" t="s">
        <v>356</v>
      </c>
      <c r="D264" s="16" t="s">
        <v>170</v>
      </c>
      <c r="E264" s="16" t="s">
        <v>38</v>
      </c>
      <c r="F264" s="16"/>
      <c r="G264" s="34"/>
      <c r="H264" s="16"/>
      <c r="I264" s="31"/>
      <c r="J264" s="31"/>
      <c r="K264" s="31"/>
      <c r="L264" s="16"/>
      <c r="M264" s="16"/>
      <c r="N264" s="34"/>
      <c r="O264" s="16"/>
      <c r="P264" s="16"/>
      <c r="Q264" s="16">
        <v>211.0</v>
      </c>
      <c r="R264" s="16"/>
      <c r="S264" s="16"/>
      <c r="T264" s="16">
        <v>198.0</v>
      </c>
      <c r="U264" s="16">
        <v>204.5</v>
      </c>
      <c r="V264" s="16">
        <v>2.0</v>
      </c>
      <c r="W264" s="16">
        <v>198.0</v>
      </c>
      <c r="X264" s="17">
        <v>211.0</v>
      </c>
      <c r="Y264" s="16">
        <v>9.192</v>
      </c>
    </row>
    <row r="265">
      <c r="A265" s="12" t="s">
        <v>357</v>
      </c>
      <c r="B265" s="12">
        <v>23.0</v>
      </c>
      <c r="C265" s="12" t="s">
        <v>108</v>
      </c>
      <c r="D265" s="12" t="s">
        <v>41</v>
      </c>
      <c r="E265" s="12" t="s">
        <v>29</v>
      </c>
      <c r="F265" s="12"/>
      <c r="G265" s="12"/>
      <c r="H265" s="32"/>
      <c r="I265" s="32"/>
      <c r="J265" s="32"/>
      <c r="K265" s="32"/>
      <c r="L265" s="12"/>
      <c r="M265" s="12"/>
      <c r="N265" s="33"/>
      <c r="O265" s="12"/>
      <c r="P265" s="12"/>
      <c r="Q265" s="12">
        <v>206.0</v>
      </c>
      <c r="R265" s="12"/>
      <c r="S265" s="12"/>
      <c r="T265" s="12"/>
      <c r="U265" s="12">
        <v>206.0</v>
      </c>
      <c r="V265" s="12">
        <v>1.0</v>
      </c>
      <c r="W265" s="12">
        <v>206.0</v>
      </c>
      <c r="X265" s="13">
        <v>206.0</v>
      </c>
      <c r="Y265" s="12">
        <v>0.0</v>
      </c>
    </row>
    <row r="266">
      <c r="A266" s="16" t="s">
        <v>358</v>
      </c>
      <c r="B266" s="16">
        <v>19.0</v>
      </c>
      <c r="C266" s="16" t="s">
        <v>60</v>
      </c>
      <c r="D266" s="16" t="s">
        <v>28</v>
      </c>
      <c r="E266" s="16" t="s">
        <v>29</v>
      </c>
      <c r="F266" s="31"/>
      <c r="G266" s="16"/>
      <c r="H266" s="16"/>
      <c r="I266" s="31"/>
      <c r="J266" s="31"/>
      <c r="K266" s="31"/>
      <c r="L266" s="16"/>
      <c r="M266" s="16"/>
      <c r="N266" s="34"/>
      <c r="O266" s="16"/>
      <c r="P266" s="16"/>
      <c r="Q266" s="16">
        <v>202.0</v>
      </c>
      <c r="R266" s="16"/>
      <c r="S266" s="16"/>
      <c r="T266" s="16">
        <v>210.0</v>
      </c>
      <c r="U266" s="16">
        <v>206.0</v>
      </c>
      <c r="V266" s="16">
        <v>2.0</v>
      </c>
      <c r="W266" s="16">
        <v>202.0</v>
      </c>
      <c r="X266" s="17">
        <v>210.0</v>
      </c>
      <c r="Y266" s="16">
        <v>5.657</v>
      </c>
    </row>
    <row r="267">
      <c r="A267" s="12" t="s">
        <v>359</v>
      </c>
      <c r="B267" s="12">
        <v>19.0</v>
      </c>
      <c r="C267" s="12" t="s">
        <v>32</v>
      </c>
      <c r="D267" s="12" t="s">
        <v>99</v>
      </c>
      <c r="E267" s="12" t="s">
        <v>29</v>
      </c>
      <c r="F267" s="12"/>
      <c r="G267" s="12"/>
      <c r="H267" s="32"/>
      <c r="I267" s="32"/>
      <c r="J267" s="32"/>
      <c r="K267" s="32"/>
      <c r="L267" s="12"/>
      <c r="M267" s="12"/>
      <c r="N267" s="33"/>
      <c r="O267" s="12"/>
      <c r="P267" s="12"/>
      <c r="Q267" s="12">
        <v>249.0</v>
      </c>
      <c r="R267" s="12">
        <v>167.0</v>
      </c>
      <c r="S267" s="12"/>
      <c r="T267" s="12"/>
      <c r="U267" s="12">
        <v>208.0</v>
      </c>
      <c r="V267" s="12">
        <v>2.0</v>
      </c>
      <c r="W267" s="12">
        <v>167.0</v>
      </c>
      <c r="X267" s="13">
        <v>249.0</v>
      </c>
      <c r="Y267" s="12">
        <v>57.983</v>
      </c>
    </row>
    <row r="268">
      <c r="A268" s="16" t="s">
        <v>360</v>
      </c>
      <c r="B268" s="16">
        <v>25.0</v>
      </c>
      <c r="C268" s="16" t="s">
        <v>44</v>
      </c>
      <c r="D268" s="16" t="s">
        <v>143</v>
      </c>
      <c r="E268" s="16" t="s">
        <v>29</v>
      </c>
      <c r="F268" s="16"/>
      <c r="G268" s="16"/>
      <c r="H268" s="16"/>
      <c r="I268" s="16"/>
      <c r="J268" s="31"/>
      <c r="K268" s="31"/>
      <c r="L268" s="16"/>
      <c r="M268" s="16"/>
      <c r="N268" s="34"/>
      <c r="O268" s="16"/>
      <c r="P268" s="16"/>
      <c r="Q268" s="16">
        <v>213.0</v>
      </c>
      <c r="R268" s="16"/>
      <c r="S268" s="16"/>
      <c r="T268" s="16">
        <v>204.0</v>
      </c>
      <c r="U268" s="16">
        <v>208.5</v>
      </c>
      <c r="V268" s="16">
        <v>2.0</v>
      </c>
      <c r="W268" s="16">
        <v>204.0</v>
      </c>
      <c r="X268" s="17">
        <v>213.0</v>
      </c>
      <c r="Y268" s="16">
        <v>6.364</v>
      </c>
    </row>
    <row r="269">
      <c r="A269" s="12" t="s">
        <v>361</v>
      </c>
      <c r="B269" s="12">
        <v>22.0</v>
      </c>
      <c r="C269" s="12" t="s">
        <v>60</v>
      </c>
      <c r="D269" s="12" t="s">
        <v>78</v>
      </c>
      <c r="E269" s="12" t="s">
        <v>29</v>
      </c>
      <c r="F269" s="12"/>
      <c r="G269" s="12"/>
      <c r="H269" s="12"/>
      <c r="I269" s="12"/>
      <c r="J269" s="32"/>
      <c r="K269" s="32"/>
      <c r="L269" s="12"/>
      <c r="M269" s="12"/>
      <c r="N269" s="33"/>
      <c r="O269" s="12"/>
      <c r="P269" s="12"/>
      <c r="Q269" s="12">
        <v>295.0</v>
      </c>
      <c r="R269" s="12"/>
      <c r="S269" s="12"/>
      <c r="T269" s="12">
        <v>122.0</v>
      </c>
      <c r="U269" s="12">
        <v>208.5</v>
      </c>
      <c r="V269" s="12">
        <v>2.0</v>
      </c>
      <c r="W269" s="12">
        <v>122.0</v>
      </c>
      <c r="X269" s="13">
        <v>295.0</v>
      </c>
      <c r="Y269" s="12">
        <v>122.329</v>
      </c>
    </row>
    <row r="270">
      <c r="A270" s="16" t="s">
        <v>362</v>
      </c>
      <c r="B270" s="16">
        <v>20.0</v>
      </c>
      <c r="C270" s="16" t="s">
        <v>93</v>
      </c>
      <c r="D270" s="16" t="s">
        <v>170</v>
      </c>
      <c r="E270" s="16" t="s">
        <v>38</v>
      </c>
      <c r="F270" s="31"/>
      <c r="G270" s="16"/>
      <c r="H270" s="31"/>
      <c r="I270" s="16"/>
      <c r="J270" s="31"/>
      <c r="K270" s="31"/>
      <c r="L270" s="16"/>
      <c r="M270" s="16"/>
      <c r="N270" s="34"/>
      <c r="O270" s="16"/>
      <c r="P270" s="16"/>
      <c r="Q270" s="16">
        <v>210.0</v>
      </c>
      <c r="R270" s="16"/>
      <c r="S270" s="16"/>
      <c r="T270" s="16"/>
      <c r="U270" s="16">
        <v>210.0</v>
      </c>
      <c r="V270" s="16">
        <v>1.0</v>
      </c>
      <c r="W270" s="16">
        <v>210.0</v>
      </c>
      <c r="X270" s="17">
        <v>210.0</v>
      </c>
      <c r="Y270" s="16">
        <v>0.0</v>
      </c>
    </row>
    <row r="271">
      <c r="A271" s="12" t="s">
        <v>363</v>
      </c>
      <c r="B271" s="12">
        <v>20.0</v>
      </c>
      <c r="C271" s="12" t="s">
        <v>177</v>
      </c>
      <c r="D271" s="12" t="s">
        <v>140</v>
      </c>
      <c r="E271" s="12" t="s">
        <v>29</v>
      </c>
      <c r="F271" s="32"/>
      <c r="G271" s="12">
        <v>155.0</v>
      </c>
      <c r="H271" s="12"/>
      <c r="I271" s="32"/>
      <c r="J271" s="32"/>
      <c r="K271" s="32"/>
      <c r="L271" s="12"/>
      <c r="M271" s="12"/>
      <c r="N271" s="33"/>
      <c r="O271" s="12"/>
      <c r="P271" s="12"/>
      <c r="Q271" s="12">
        <v>245.0</v>
      </c>
      <c r="R271" s="12">
        <v>250.0</v>
      </c>
      <c r="S271" s="12"/>
      <c r="T271" s="12">
        <v>191.0</v>
      </c>
      <c r="U271" s="12">
        <v>210.25</v>
      </c>
      <c r="V271" s="12">
        <v>4.0</v>
      </c>
      <c r="W271" s="12">
        <v>155.0</v>
      </c>
      <c r="X271" s="13">
        <v>250.0</v>
      </c>
      <c r="Y271" s="12">
        <v>45.5</v>
      </c>
    </row>
    <row r="272">
      <c r="A272" s="16" t="s">
        <v>364</v>
      </c>
      <c r="B272" s="16">
        <v>19.0</v>
      </c>
      <c r="C272" s="16" t="s">
        <v>56</v>
      </c>
      <c r="D272" s="16" t="s">
        <v>61</v>
      </c>
      <c r="E272" s="16" t="s">
        <v>29</v>
      </c>
      <c r="F272" s="16"/>
      <c r="G272" s="16"/>
      <c r="H272" s="31"/>
      <c r="I272" s="31"/>
      <c r="J272" s="31"/>
      <c r="K272" s="31"/>
      <c r="L272" s="34"/>
      <c r="M272" s="16"/>
      <c r="N272" s="34"/>
      <c r="O272" s="16"/>
      <c r="P272" s="16"/>
      <c r="Q272" s="16">
        <v>345.0</v>
      </c>
      <c r="R272" s="16">
        <v>184.0</v>
      </c>
      <c r="S272" s="16"/>
      <c r="T272" s="16">
        <v>104.0</v>
      </c>
      <c r="U272" s="16">
        <v>211.0</v>
      </c>
      <c r="V272" s="16">
        <v>3.0</v>
      </c>
      <c r="W272" s="16">
        <v>104.0</v>
      </c>
      <c r="X272" s="17">
        <v>345.0</v>
      </c>
      <c r="Y272" s="16">
        <v>122.748</v>
      </c>
    </row>
    <row r="273">
      <c r="A273" s="12" t="s">
        <v>365</v>
      </c>
      <c r="B273" s="12">
        <v>20.0</v>
      </c>
      <c r="C273" s="12" t="s">
        <v>72</v>
      </c>
      <c r="D273" s="12" t="s">
        <v>128</v>
      </c>
      <c r="E273" s="12" t="s">
        <v>38</v>
      </c>
      <c r="F273" s="12">
        <v>172.0</v>
      </c>
      <c r="G273" s="12"/>
      <c r="H273" s="12"/>
      <c r="I273" s="32"/>
      <c r="J273" s="32"/>
      <c r="K273" s="32"/>
      <c r="L273" s="12"/>
      <c r="M273" s="33"/>
      <c r="N273" s="33"/>
      <c r="O273" s="12"/>
      <c r="P273" s="12"/>
      <c r="Q273" s="12">
        <v>251.0</v>
      </c>
      <c r="R273" s="12"/>
      <c r="S273" s="12"/>
      <c r="T273" s="12"/>
      <c r="U273" s="12">
        <v>211.5</v>
      </c>
      <c r="V273" s="12">
        <v>2.0</v>
      </c>
      <c r="W273" s="12">
        <v>172.0</v>
      </c>
      <c r="X273" s="13">
        <v>251.0</v>
      </c>
      <c r="Y273" s="12">
        <v>55.861</v>
      </c>
    </row>
    <row r="274">
      <c r="A274" s="16" t="s">
        <v>366</v>
      </c>
      <c r="B274" s="16">
        <v>21.0</v>
      </c>
      <c r="C274" s="16" t="s">
        <v>93</v>
      </c>
      <c r="D274" s="16" t="s">
        <v>67</v>
      </c>
      <c r="E274" s="16" t="s">
        <v>38</v>
      </c>
      <c r="F274" s="16">
        <v>132.0</v>
      </c>
      <c r="G274" s="16"/>
      <c r="H274" s="16"/>
      <c r="I274" s="31"/>
      <c r="J274" s="31"/>
      <c r="K274" s="31"/>
      <c r="L274" s="16"/>
      <c r="M274" s="16"/>
      <c r="N274" s="34"/>
      <c r="O274" s="16"/>
      <c r="P274" s="16"/>
      <c r="Q274" s="16">
        <v>278.0</v>
      </c>
      <c r="R274" s="16">
        <v>209.0</v>
      </c>
      <c r="S274" s="16"/>
      <c r="T274" s="16">
        <v>228.0</v>
      </c>
      <c r="U274" s="16">
        <v>211.75</v>
      </c>
      <c r="V274" s="16">
        <v>4.0</v>
      </c>
      <c r="W274" s="16">
        <v>132.0</v>
      </c>
      <c r="X274" s="17">
        <v>278.0</v>
      </c>
      <c r="Y274" s="16">
        <v>60.61</v>
      </c>
    </row>
    <row r="275">
      <c r="A275" s="12" t="s">
        <v>367</v>
      </c>
      <c r="B275" s="12">
        <v>22.0</v>
      </c>
      <c r="C275" s="12" t="s">
        <v>112</v>
      </c>
      <c r="D275" s="12" t="s">
        <v>64</v>
      </c>
      <c r="E275" s="12" t="s">
        <v>29</v>
      </c>
      <c r="F275" s="12"/>
      <c r="G275" s="12"/>
      <c r="H275" s="32"/>
      <c r="I275" s="32"/>
      <c r="J275" s="32"/>
      <c r="K275" s="32"/>
      <c r="L275" s="12"/>
      <c r="M275" s="12"/>
      <c r="N275" s="33"/>
      <c r="O275" s="12"/>
      <c r="P275" s="12"/>
      <c r="Q275" s="12">
        <v>254.0</v>
      </c>
      <c r="R275" s="12"/>
      <c r="S275" s="12"/>
      <c r="T275" s="12">
        <v>170.0</v>
      </c>
      <c r="U275" s="12">
        <v>212.0</v>
      </c>
      <c r="V275" s="12">
        <v>2.0</v>
      </c>
      <c r="W275" s="12">
        <v>170.0</v>
      </c>
      <c r="X275" s="13">
        <v>254.0</v>
      </c>
      <c r="Y275" s="12">
        <v>59.397</v>
      </c>
    </row>
    <row r="276">
      <c r="A276" s="16" t="s">
        <v>368</v>
      </c>
      <c r="B276" s="16">
        <v>20.0</v>
      </c>
      <c r="C276" s="16" t="s">
        <v>369</v>
      </c>
      <c r="D276" s="16" t="s">
        <v>45</v>
      </c>
      <c r="E276" s="16" t="s">
        <v>38</v>
      </c>
      <c r="F276" s="16">
        <v>161.0</v>
      </c>
      <c r="G276" s="16">
        <v>179.0</v>
      </c>
      <c r="H276" s="31"/>
      <c r="I276" s="16"/>
      <c r="J276" s="31"/>
      <c r="K276" s="31"/>
      <c r="L276" s="16"/>
      <c r="M276" s="16"/>
      <c r="N276" s="34"/>
      <c r="O276" s="16"/>
      <c r="P276" s="16"/>
      <c r="Q276" s="16">
        <v>268.0</v>
      </c>
      <c r="R276" s="16">
        <v>242.0</v>
      </c>
      <c r="S276" s="16"/>
      <c r="T276" s="16"/>
      <c r="U276" s="16">
        <v>212.5</v>
      </c>
      <c r="V276" s="16">
        <v>4.0</v>
      </c>
      <c r="W276" s="16">
        <v>161.0</v>
      </c>
      <c r="X276" s="17">
        <v>268.0</v>
      </c>
      <c r="Y276" s="16">
        <v>50.744</v>
      </c>
    </row>
    <row r="277">
      <c r="A277" s="12" t="s">
        <v>370</v>
      </c>
      <c r="B277" s="12">
        <v>20.0</v>
      </c>
      <c r="C277" s="12" t="s">
        <v>32</v>
      </c>
      <c r="D277" s="12" t="s">
        <v>53</v>
      </c>
      <c r="E277" s="12" t="s">
        <v>29</v>
      </c>
      <c r="F277" s="12"/>
      <c r="G277" s="12">
        <v>198.0</v>
      </c>
      <c r="H277" s="32"/>
      <c r="I277" s="32"/>
      <c r="J277" s="32"/>
      <c r="K277" s="32"/>
      <c r="L277" s="12"/>
      <c r="M277" s="12"/>
      <c r="N277" s="33"/>
      <c r="O277" s="12"/>
      <c r="P277" s="12"/>
      <c r="Q277" s="12">
        <v>226.0</v>
      </c>
      <c r="R277" s="12">
        <v>214.0</v>
      </c>
      <c r="S277" s="12"/>
      <c r="T277" s="12"/>
      <c r="U277" s="12">
        <v>212.67</v>
      </c>
      <c r="V277" s="12">
        <v>3.0</v>
      </c>
      <c r="W277" s="12">
        <v>198.0</v>
      </c>
      <c r="X277" s="13">
        <v>226.0</v>
      </c>
      <c r="Y277" s="12">
        <v>14.048</v>
      </c>
    </row>
    <row r="278">
      <c r="A278" s="16" t="s">
        <v>371</v>
      </c>
      <c r="B278" s="16">
        <v>22.0</v>
      </c>
      <c r="C278" s="16" t="s">
        <v>285</v>
      </c>
      <c r="D278" s="16" t="s">
        <v>170</v>
      </c>
      <c r="E278" s="16" t="s">
        <v>38</v>
      </c>
      <c r="F278" s="16"/>
      <c r="G278" s="16"/>
      <c r="H278" s="31"/>
      <c r="I278" s="31"/>
      <c r="J278" s="31"/>
      <c r="K278" s="31"/>
      <c r="L278" s="16"/>
      <c r="M278" s="16"/>
      <c r="N278" s="34"/>
      <c r="O278" s="16"/>
      <c r="P278" s="16"/>
      <c r="Q278" s="16"/>
      <c r="R278" s="16"/>
      <c r="S278" s="16"/>
      <c r="T278" s="16">
        <v>214.0</v>
      </c>
      <c r="U278" s="16">
        <v>214.0</v>
      </c>
      <c r="V278" s="16">
        <v>1.0</v>
      </c>
      <c r="W278" s="16">
        <v>214.0</v>
      </c>
      <c r="X278" s="17">
        <v>214.0</v>
      </c>
      <c r="Y278" s="16">
        <v>0.0</v>
      </c>
    </row>
    <row r="279">
      <c r="A279" s="12" t="s">
        <v>372</v>
      </c>
      <c r="B279" s="12">
        <v>17.0</v>
      </c>
      <c r="C279" s="12" t="s">
        <v>93</v>
      </c>
      <c r="D279" s="12" t="s">
        <v>128</v>
      </c>
      <c r="E279" s="12" t="s">
        <v>38</v>
      </c>
      <c r="F279" s="12"/>
      <c r="G279" s="12"/>
      <c r="H279" s="32"/>
      <c r="I279" s="32"/>
      <c r="J279" s="32"/>
      <c r="K279" s="32"/>
      <c r="L279" s="12"/>
      <c r="M279" s="12"/>
      <c r="N279" s="33"/>
      <c r="O279" s="12"/>
      <c r="P279" s="12"/>
      <c r="Q279" s="12">
        <v>184.0</v>
      </c>
      <c r="R279" s="12">
        <v>249.0</v>
      </c>
      <c r="S279" s="12"/>
      <c r="T279" s="12"/>
      <c r="U279" s="12">
        <v>216.5</v>
      </c>
      <c r="V279" s="12">
        <v>2.0</v>
      </c>
      <c r="W279" s="12">
        <v>184.0</v>
      </c>
      <c r="X279" s="13">
        <v>249.0</v>
      </c>
      <c r="Y279" s="12">
        <v>45.962</v>
      </c>
    </row>
    <row r="280">
      <c r="A280" s="16" t="s">
        <v>373</v>
      </c>
      <c r="B280" s="16">
        <v>20.0</v>
      </c>
      <c r="C280" s="16" t="s">
        <v>60</v>
      </c>
      <c r="D280" s="16" t="s">
        <v>70</v>
      </c>
      <c r="E280" s="16" t="s">
        <v>38</v>
      </c>
      <c r="F280" s="16"/>
      <c r="G280" s="16"/>
      <c r="H280" s="16"/>
      <c r="I280" s="31"/>
      <c r="J280" s="31"/>
      <c r="K280" s="31"/>
      <c r="L280" s="16"/>
      <c r="M280" s="16"/>
      <c r="N280" s="34"/>
      <c r="O280" s="16"/>
      <c r="P280" s="16"/>
      <c r="Q280" s="16">
        <v>281.0</v>
      </c>
      <c r="R280" s="16">
        <v>206.0</v>
      </c>
      <c r="S280" s="16"/>
      <c r="T280" s="16">
        <v>166.0</v>
      </c>
      <c r="U280" s="16">
        <v>217.67</v>
      </c>
      <c r="V280" s="16">
        <v>3.0</v>
      </c>
      <c r="W280" s="16">
        <v>166.0</v>
      </c>
      <c r="X280" s="17">
        <v>281.0</v>
      </c>
      <c r="Y280" s="16">
        <v>58.381</v>
      </c>
    </row>
    <row r="281">
      <c r="A281" s="12" t="s">
        <v>374</v>
      </c>
      <c r="B281" s="12">
        <v>24.0</v>
      </c>
      <c r="C281" s="12" t="s">
        <v>375</v>
      </c>
      <c r="D281" s="12" t="s">
        <v>45</v>
      </c>
      <c r="E281" s="12" t="s">
        <v>38</v>
      </c>
      <c r="F281" s="12"/>
      <c r="G281" s="12"/>
      <c r="H281" s="32"/>
      <c r="I281" s="32"/>
      <c r="J281" s="32"/>
      <c r="K281" s="32"/>
      <c r="L281" s="12"/>
      <c r="M281" s="12"/>
      <c r="N281" s="33"/>
      <c r="O281" s="12"/>
      <c r="P281" s="12"/>
      <c r="Q281" s="12">
        <v>218.0</v>
      </c>
      <c r="R281" s="12"/>
      <c r="S281" s="12"/>
      <c r="T281" s="12"/>
      <c r="U281" s="12">
        <v>218.0</v>
      </c>
      <c r="V281" s="12">
        <v>1.0</v>
      </c>
      <c r="W281" s="12">
        <v>218.0</v>
      </c>
      <c r="X281" s="13">
        <v>218.0</v>
      </c>
      <c r="Y281" s="12">
        <v>0.0</v>
      </c>
    </row>
    <row r="282">
      <c r="A282" s="16" t="s">
        <v>376</v>
      </c>
      <c r="B282" s="16">
        <v>17.0</v>
      </c>
      <c r="C282" s="16" t="s">
        <v>223</v>
      </c>
      <c r="D282" s="16" t="s">
        <v>115</v>
      </c>
      <c r="E282" s="16" t="s">
        <v>29</v>
      </c>
      <c r="F282" s="31"/>
      <c r="G282" s="16">
        <v>121.0</v>
      </c>
      <c r="H282" s="16"/>
      <c r="I282" s="31"/>
      <c r="J282" s="31"/>
      <c r="K282" s="31"/>
      <c r="L282" s="16"/>
      <c r="M282" s="16"/>
      <c r="N282" s="34"/>
      <c r="O282" s="16"/>
      <c r="P282" s="16"/>
      <c r="Q282" s="16">
        <v>353.0</v>
      </c>
      <c r="R282" s="16">
        <v>182.0</v>
      </c>
      <c r="S282" s="16"/>
      <c r="T282" s="16"/>
      <c r="U282" s="16">
        <v>218.67</v>
      </c>
      <c r="V282" s="16">
        <v>3.0</v>
      </c>
      <c r="W282" s="16">
        <v>121.0</v>
      </c>
      <c r="X282" s="17">
        <v>353.0</v>
      </c>
      <c r="Y282" s="16">
        <v>120.268</v>
      </c>
    </row>
    <row r="283">
      <c r="A283" s="12" t="s">
        <v>377</v>
      </c>
      <c r="B283" s="12">
        <v>24.0</v>
      </c>
      <c r="C283" s="12" t="s">
        <v>93</v>
      </c>
      <c r="D283" s="12" t="s">
        <v>28</v>
      </c>
      <c r="E283" s="12" t="s">
        <v>29</v>
      </c>
      <c r="F283" s="12"/>
      <c r="G283" s="12"/>
      <c r="H283" s="12"/>
      <c r="I283" s="32"/>
      <c r="J283" s="32"/>
      <c r="K283" s="32"/>
      <c r="L283" s="12"/>
      <c r="M283" s="12"/>
      <c r="N283" s="33"/>
      <c r="O283" s="12"/>
      <c r="P283" s="12"/>
      <c r="Q283" s="12">
        <v>219.0</v>
      </c>
      <c r="R283" s="12"/>
      <c r="S283" s="12"/>
      <c r="T283" s="12"/>
      <c r="U283" s="12">
        <v>219.0</v>
      </c>
      <c r="V283" s="12">
        <v>1.0</v>
      </c>
      <c r="W283" s="12">
        <v>219.0</v>
      </c>
      <c r="X283" s="13">
        <v>219.0</v>
      </c>
      <c r="Y283" s="12">
        <v>0.0</v>
      </c>
    </row>
    <row r="284">
      <c r="A284" s="16" t="s">
        <v>378</v>
      </c>
      <c r="B284" s="16">
        <v>20.0</v>
      </c>
      <c r="C284" s="16" t="s">
        <v>379</v>
      </c>
      <c r="D284" s="16" t="s">
        <v>45</v>
      </c>
      <c r="E284" s="16" t="s">
        <v>38</v>
      </c>
      <c r="F284" s="16"/>
      <c r="G284" s="16">
        <v>193.0</v>
      </c>
      <c r="H284" s="16"/>
      <c r="I284" s="31"/>
      <c r="J284" s="31"/>
      <c r="K284" s="31"/>
      <c r="L284" s="16"/>
      <c r="M284" s="16"/>
      <c r="N284" s="34"/>
      <c r="O284" s="16"/>
      <c r="P284" s="16"/>
      <c r="Q284" s="16">
        <v>266.0</v>
      </c>
      <c r="R284" s="16">
        <v>199.0</v>
      </c>
      <c r="S284" s="16"/>
      <c r="T284" s="16"/>
      <c r="U284" s="16">
        <v>219.33</v>
      </c>
      <c r="V284" s="16">
        <v>3.0</v>
      </c>
      <c r="W284" s="16">
        <v>193.0</v>
      </c>
      <c r="X284" s="17">
        <v>266.0</v>
      </c>
      <c r="Y284" s="16">
        <v>40.526</v>
      </c>
    </row>
    <row r="285">
      <c r="A285" s="12" t="s">
        <v>380</v>
      </c>
      <c r="B285" s="12">
        <v>23.0</v>
      </c>
      <c r="C285" s="12" t="s">
        <v>32</v>
      </c>
      <c r="D285" s="12" t="s">
        <v>45</v>
      </c>
      <c r="E285" s="12" t="s">
        <v>38</v>
      </c>
      <c r="F285" s="12"/>
      <c r="G285" s="12">
        <v>192.0</v>
      </c>
      <c r="H285" s="32"/>
      <c r="I285" s="32"/>
      <c r="J285" s="32"/>
      <c r="K285" s="32"/>
      <c r="L285" s="12"/>
      <c r="M285" s="12"/>
      <c r="N285" s="33"/>
      <c r="O285" s="12"/>
      <c r="P285" s="12"/>
      <c r="Q285" s="12">
        <v>263.0</v>
      </c>
      <c r="R285" s="12">
        <v>179.0</v>
      </c>
      <c r="S285" s="12"/>
      <c r="T285" s="12">
        <v>246.0</v>
      </c>
      <c r="U285" s="12">
        <v>220.0</v>
      </c>
      <c r="V285" s="12">
        <v>4.0</v>
      </c>
      <c r="W285" s="12">
        <v>179.0</v>
      </c>
      <c r="X285" s="13">
        <v>263.0</v>
      </c>
      <c r="Y285" s="12">
        <v>40.784</v>
      </c>
    </row>
    <row r="286">
      <c r="A286" s="16" t="s">
        <v>381</v>
      </c>
      <c r="B286" s="16">
        <v>17.0</v>
      </c>
      <c r="C286" s="16" t="s">
        <v>108</v>
      </c>
      <c r="D286" s="16" t="s">
        <v>99</v>
      </c>
      <c r="E286" s="16" t="s">
        <v>29</v>
      </c>
      <c r="F286" s="16"/>
      <c r="G286" s="34"/>
      <c r="H286" s="16"/>
      <c r="I286" s="31"/>
      <c r="J286" s="31"/>
      <c r="K286" s="31"/>
      <c r="L286" s="16"/>
      <c r="M286" s="16"/>
      <c r="N286" s="34"/>
      <c r="O286" s="16"/>
      <c r="P286" s="16"/>
      <c r="Q286" s="16">
        <v>269.0</v>
      </c>
      <c r="R286" s="16">
        <v>174.0</v>
      </c>
      <c r="S286" s="16"/>
      <c r="T286" s="16"/>
      <c r="U286" s="16">
        <v>221.5</v>
      </c>
      <c r="V286" s="16">
        <v>2.0</v>
      </c>
      <c r="W286" s="16">
        <v>174.0</v>
      </c>
      <c r="X286" s="17">
        <v>269.0</v>
      </c>
      <c r="Y286" s="16">
        <v>67.175</v>
      </c>
    </row>
    <row r="287">
      <c r="A287" s="12" t="s">
        <v>382</v>
      </c>
      <c r="B287" s="12">
        <v>23.0</v>
      </c>
      <c r="C287" s="12" t="s">
        <v>56</v>
      </c>
      <c r="D287" s="12" t="s">
        <v>48</v>
      </c>
      <c r="E287" s="12" t="s">
        <v>29</v>
      </c>
      <c r="F287" s="12"/>
      <c r="G287" s="33"/>
      <c r="H287" s="12"/>
      <c r="I287" s="32"/>
      <c r="J287" s="32"/>
      <c r="K287" s="32"/>
      <c r="L287" s="12"/>
      <c r="M287" s="12"/>
      <c r="N287" s="33"/>
      <c r="O287" s="12"/>
      <c r="P287" s="12"/>
      <c r="Q287" s="12">
        <v>267.0</v>
      </c>
      <c r="R287" s="12">
        <v>194.0</v>
      </c>
      <c r="S287" s="12"/>
      <c r="T287" s="12">
        <v>206.0</v>
      </c>
      <c r="U287" s="12">
        <v>222.33</v>
      </c>
      <c r="V287" s="12">
        <v>3.0</v>
      </c>
      <c r="W287" s="12">
        <v>194.0</v>
      </c>
      <c r="X287" s="13">
        <v>267.0</v>
      </c>
      <c r="Y287" s="12">
        <v>39.145</v>
      </c>
    </row>
    <row r="288">
      <c r="A288" s="16" t="s">
        <v>383</v>
      </c>
      <c r="B288" s="16">
        <v>22.0</v>
      </c>
      <c r="C288" s="16" t="s">
        <v>56</v>
      </c>
      <c r="D288" s="16" t="s">
        <v>143</v>
      </c>
      <c r="E288" s="16" t="s">
        <v>29</v>
      </c>
      <c r="F288" s="16"/>
      <c r="G288" s="16"/>
      <c r="H288" s="16"/>
      <c r="I288" s="16"/>
      <c r="J288" s="31"/>
      <c r="K288" s="31"/>
      <c r="L288" s="16"/>
      <c r="M288" s="16"/>
      <c r="N288" s="34"/>
      <c r="O288" s="16"/>
      <c r="P288" s="16"/>
      <c r="Q288" s="16">
        <v>224.0</v>
      </c>
      <c r="R288" s="16"/>
      <c r="S288" s="16"/>
      <c r="T288" s="16"/>
      <c r="U288" s="16">
        <v>224.0</v>
      </c>
      <c r="V288" s="16">
        <v>1.0</v>
      </c>
      <c r="W288" s="16">
        <v>224.0</v>
      </c>
      <c r="X288" s="17">
        <v>224.0</v>
      </c>
      <c r="Y288" s="16">
        <v>0.0</v>
      </c>
    </row>
    <row r="289">
      <c r="A289" s="12" t="s">
        <v>384</v>
      </c>
      <c r="B289" s="12">
        <v>22.0</v>
      </c>
      <c r="C289" s="12" t="s">
        <v>27</v>
      </c>
      <c r="D289" s="12" t="s">
        <v>101</v>
      </c>
      <c r="E289" s="12" t="s">
        <v>38</v>
      </c>
      <c r="F289" s="32"/>
      <c r="G289" s="12"/>
      <c r="H289" s="12"/>
      <c r="I289" s="32"/>
      <c r="J289" s="32"/>
      <c r="K289" s="32"/>
      <c r="L289" s="12"/>
      <c r="M289" s="12"/>
      <c r="N289" s="33"/>
      <c r="O289" s="12"/>
      <c r="P289" s="12"/>
      <c r="Q289" s="12">
        <v>299.0</v>
      </c>
      <c r="R289" s="12">
        <v>178.0</v>
      </c>
      <c r="S289" s="12"/>
      <c r="T289" s="12">
        <v>196.0</v>
      </c>
      <c r="U289" s="12">
        <v>224.33</v>
      </c>
      <c r="V289" s="12">
        <v>3.0</v>
      </c>
      <c r="W289" s="12">
        <v>178.0</v>
      </c>
      <c r="X289" s="13">
        <v>299.0</v>
      </c>
      <c r="Y289" s="12">
        <v>65.287</v>
      </c>
    </row>
    <row r="290">
      <c r="A290" s="16" t="s">
        <v>385</v>
      </c>
      <c r="B290" s="16">
        <v>22.0</v>
      </c>
      <c r="C290" s="16" t="s">
        <v>32</v>
      </c>
      <c r="D290" s="16" t="s">
        <v>85</v>
      </c>
      <c r="E290" s="16" t="s">
        <v>29</v>
      </c>
      <c r="F290" s="16"/>
      <c r="G290" s="16"/>
      <c r="H290" s="16"/>
      <c r="I290" s="31"/>
      <c r="J290" s="31"/>
      <c r="K290" s="31"/>
      <c r="L290" s="16"/>
      <c r="M290" s="16"/>
      <c r="N290" s="34"/>
      <c r="O290" s="16"/>
      <c r="P290" s="16"/>
      <c r="Q290" s="16">
        <v>277.0</v>
      </c>
      <c r="R290" s="16">
        <v>203.0</v>
      </c>
      <c r="S290" s="16"/>
      <c r="T290" s="16">
        <v>193.0</v>
      </c>
      <c r="U290" s="16">
        <v>224.33</v>
      </c>
      <c r="V290" s="16">
        <v>3.0</v>
      </c>
      <c r="W290" s="16">
        <v>193.0</v>
      </c>
      <c r="X290" s="17">
        <v>277.0</v>
      </c>
      <c r="Y290" s="16">
        <v>45.884</v>
      </c>
    </row>
    <row r="291">
      <c r="A291" s="12" t="s">
        <v>386</v>
      </c>
      <c r="B291" s="12">
        <v>22.0</v>
      </c>
      <c r="C291" s="12" t="s">
        <v>60</v>
      </c>
      <c r="D291" s="12" t="s">
        <v>140</v>
      </c>
      <c r="E291" s="12" t="s">
        <v>29</v>
      </c>
      <c r="F291" s="12"/>
      <c r="G291" s="12"/>
      <c r="H291" s="12"/>
      <c r="I291" s="32"/>
      <c r="J291" s="32"/>
      <c r="K291" s="32"/>
      <c r="L291" s="12"/>
      <c r="M291" s="12"/>
      <c r="N291" s="33"/>
      <c r="O291" s="12"/>
      <c r="P291" s="12"/>
      <c r="Q291" s="12">
        <v>292.0</v>
      </c>
      <c r="R291" s="12"/>
      <c r="S291" s="12">
        <v>158.0</v>
      </c>
      <c r="T291" s="12"/>
      <c r="U291" s="12">
        <v>225.0</v>
      </c>
      <c r="V291" s="12">
        <v>2.0</v>
      </c>
      <c r="W291" s="12">
        <v>158.0</v>
      </c>
      <c r="X291" s="13">
        <v>292.0</v>
      </c>
      <c r="Y291" s="12">
        <v>94.752</v>
      </c>
    </row>
    <row r="292">
      <c r="A292" s="16" t="s">
        <v>387</v>
      </c>
      <c r="B292" s="16">
        <v>21.0</v>
      </c>
      <c r="C292" s="16" t="s">
        <v>223</v>
      </c>
      <c r="D292" s="16" t="s">
        <v>37</v>
      </c>
      <c r="E292" s="16" t="s">
        <v>38</v>
      </c>
      <c r="F292" s="16"/>
      <c r="G292" s="16">
        <v>152.0</v>
      </c>
      <c r="H292" s="16"/>
      <c r="I292" s="31"/>
      <c r="J292" s="31"/>
      <c r="K292" s="31"/>
      <c r="L292" s="16"/>
      <c r="M292" s="16"/>
      <c r="N292" s="34"/>
      <c r="O292" s="16"/>
      <c r="P292" s="16"/>
      <c r="Q292" s="16">
        <v>298.0</v>
      </c>
      <c r="R292" s="16"/>
      <c r="S292" s="16"/>
      <c r="T292" s="16"/>
      <c r="U292" s="16">
        <v>225.0</v>
      </c>
      <c r="V292" s="16">
        <v>2.0</v>
      </c>
      <c r="W292" s="16">
        <v>152.0</v>
      </c>
      <c r="X292" s="17">
        <v>298.0</v>
      </c>
      <c r="Y292" s="16">
        <v>103.238</v>
      </c>
    </row>
    <row r="293">
      <c r="A293" s="12" t="s">
        <v>388</v>
      </c>
      <c r="B293" s="12">
        <v>23.0</v>
      </c>
      <c r="C293" s="12" t="s">
        <v>27</v>
      </c>
      <c r="D293" s="12" t="s">
        <v>45</v>
      </c>
      <c r="E293" s="12" t="s">
        <v>38</v>
      </c>
      <c r="F293" s="32"/>
      <c r="G293" s="12"/>
      <c r="H293" s="12"/>
      <c r="I293" s="32"/>
      <c r="J293" s="32"/>
      <c r="K293" s="32"/>
      <c r="L293" s="12"/>
      <c r="M293" s="12"/>
      <c r="N293" s="33"/>
      <c r="O293" s="12"/>
      <c r="P293" s="12"/>
      <c r="Q293" s="12">
        <v>234.0</v>
      </c>
      <c r="R293" s="12">
        <v>219.0</v>
      </c>
      <c r="S293" s="12"/>
      <c r="T293" s="12"/>
      <c r="U293" s="12">
        <v>226.5</v>
      </c>
      <c r="V293" s="12">
        <v>2.0</v>
      </c>
      <c r="W293" s="12">
        <v>219.0</v>
      </c>
      <c r="X293" s="13">
        <v>234.0</v>
      </c>
      <c r="Y293" s="12">
        <v>10.607</v>
      </c>
    </row>
    <row r="294">
      <c r="A294" s="16" t="s">
        <v>389</v>
      </c>
      <c r="B294" s="16">
        <v>22.0</v>
      </c>
      <c r="C294" s="16" t="s">
        <v>177</v>
      </c>
      <c r="D294" s="16" t="s">
        <v>67</v>
      </c>
      <c r="E294" s="16" t="s">
        <v>38</v>
      </c>
      <c r="F294" s="16"/>
      <c r="G294" s="16"/>
      <c r="H294" s="16"/>
      <c r="I294" s="31"/>
      <c r="J294" s="31"/>
      <c r="K294" s="31"/>
      <c r="L294" s="16"/>
      <c r="M294" s="16"/>
      <c r="N294" s="34"/>
      <c r="O294" s="16"/>
      <c r="P294" s="16"/>
      <c r="Q294" s="16"/>
      <c r="R294" s="16"/>
      <c r="S294" s="16"/>
      <c r="T294" s="16">
        <v>227.0</v>
      </c>
      <c r="U294" s="16">
        <v>227.0</v>
      </c>
      <c r="V294" s="16">
        <v>1.0</v>
      </c>
      <c r="W294" s="16">
        <v>227.0</v>
      </c>
      <c r="X294" s="17">
        <v>227.0</v>
      </c>
      <c r="Y294" s="16">
        <v>0.0</v>
      </c>
    </row>
    <row r="295">
      <c r="A295" s="12" t="s">
        <v>390</v>
      </c>
      <c r="B295" s="12">
        <v>20.0</v>
      </c>
      <c r="C295" s="12" t="s">
        <v>177</v>
      </c>
      <c r="D295" s="12" t="s">
        <v>99</v>
      </c>
      <c r="E295" s="12" t="s">
        <v>29</v>
      </c>
      <c r="F295" s="32"/>
      <c r="G295" s="12">
        <v>129.0</v>
      </c>
      <c r="H295" s="12"/>
      <c r="I295" s="12"/>
      <c r="J295" s="32"/>
      <c r="K295" s="32"/>
      <c r="L295" s="12"/>
      <c r="M295" s="12"/>
      <c r="N295" s="33"/>
      <c r="O295" s="12"/>
      <c r="P295" s="12"/>
      <c r="Q295" s="12">
        <v>279.0</v>
      </c>
      <c r="R295" s="12">
        <v>385.0</v>
      </c>
      <c r="S295" s="12">
        <v>119.0</v>
      </c>
      <c r="T295" s="12"/>
      <c r="U295" s="12">
        <v>228.0</v>
      </c>
      <c r="V295" s="12">
        <v>4.0</v>
      </c>
      <c r="W295" s="12">
        <v>119.0</v>
      </c>
      <c r="X295" s="13">
        <v>385.0</v>
      </c>
      <c r="Y295" s="12">
        <v>127.713</v>
      </c>
    </row>
    <row r="296">
      <c r="A296" s="16" t="s">
        <v>391</v>
      </c>
      <c r="B296" s="16">
        <v>22.0</v>
      </c>
      <c r="C296" s="16" t="s">
        <v>60</v>
      </c>
      <c r="D296" s="16" t="s">
        <v>33</v>
      </c>
      <c r="E296" s="16" t="s">
        <v>29</v>
      </c>
      <c r="F296" s="31"/>
      <c r="G296" s="16"/>
      <c r="H296" s="16"/>
      <c r="I296" s="31"/>
      <c r="J296" s="31"/>
      <c r="K296" s="31"/>
      <c r="L296" s="16"/>
      <c r="M296" s="16"/>
      <c r="N296" s="34"/>
      <c r="O296" s="16"/>
      <c r="P296" s="16"/>
      <c r="Q296" s="16">
        <v>289.0</v>
      </c>
      <c r="R296" s="16">
        <v>218.0</v>
      </c>
      <c r="S296" s="16"/>
      <c r="T296" s="16">
        <v>181.0</v>
      </c>
      <c r="U296" s="16">
        <v>229.33</v>
      </c>
      <c r="V296" s="16">
        <v>3.0</v>
      </c>
      <c r="W296" s="16">
        <v>181.0</v>
      </c>
      <c r="X296" s="17">
        <v>289.0</v>
      </c>
      <c r="Y296" s="16">
        <v>54.885</v>
      </c>
    </row>
    <row r="297">
      <c r="A297" s="12" t="s">
        <v>392</v>
      </c>
      <c r="B297" s="12">
        <v>20.0</v>
      </c>
      <c r="C297" s="12" t="s">
        <v>32</v>
      </c>
      <c r="D297" s="12" t="s">
        <v>99</v>
      </c>
      <c r="E297" s="12" t="s">
        <v>29</v>
      </c>
      <c r="F297" s="32"/>
      <c r="G297" s="12">
        <v>188.0</v>
      </c>
      <c r="H297" s="32"/>
      <c r="I297" s="32"/>
      <c r="J297" s="32"/>
      <c r="K297" s="32"/>
      <c r="L297" s="12"/>
      <c r="M297" s="12"/>
      <c r="N297" s="33"/>
      <c r="O297" s="12"/>
      <c r="P297" s="12"/>
      <c r="Q297" s="12">
        <v>265.0</v>
      </c>
      <c r="R297" s="12">
        <v>236.0</v>
      </c>
      <c r="S297" s="12"/>
      <c r="T297" s="12"/>
      <c r="U297" s="12">
        <v>229.67</v>
      </c>
      <c r="V297" s="12">
        <v>3.0</v>
      </c>
      <c r="W297" s="12">
        <v>188.0</v>
      </c>
      <c r="X297" s="13">
        <v>265.0</v>
      </c>
      <c r="Y297" s="12">
        <v>38.889</v>
      </c>
    </row>
    <row r="298">
      <c r="A298" s="16" t="s">
        <v>393</v>
      </c>
      <c r="B298" s="16">
        <v>23.0</v>
      </c>
      <c r="C298" s="16" t="s">
        <v>93</v>
      </c>
      <c r="D298" s="16" t="s">
        <v>101</v>
      </c>
      <c r="E298" s="16" t="s">
        <v>38</v>
      </c>
      <c r="F298" s="16"/>
      <c r="G298" s="16"/>
      <c r="H298" s="16"/>
      <c r="I298" s="31"/>
      <c r="J298" s="31"/>
      <c r="K298" s="31"/>
      <c r="L298" s="16"/>
      <c r="M298" s="16"/>
      <c r="N298" s="34"/>
      <c r="O298" s="16"/>
      <c r="P298" s="16"/>
      <c r="Q298" s="16">
        <v>230.0</v>
      </c>
      <c r="R298" s="16"/>
      <c r="S298" s="16"/>
      <c r="T298" s="16"/>
      <c r="U298" s="16">
        <v>230.0</v>
      </c>
      <c r="V298" s="16">
        <v>1.0</v>
      </c>
      <c r="W298" s="16">
        <v>230.0</v>
      </c>
      <c r="X298" s="17">
        <v>230.0</v>
      </c>
      <c r="Y298" s="16">
        <v>0.0</v>
      </c>
    </row>
    <row r="299">
      <c r="A299" s="12" t="s">
        <v>394</v>
      </c>
      <c r="B299" s="12">
        <v>19.0</v>
      </c>
      <c r="C299" s="12" t="s">
        <v>60</v>
      </c>
      <c r="D299" s="12" t="s">
        <v>61</v>
      </c>
      <c r="E299" s="12" t="s">
        <v>29</v>
      </c>
      <c r="F299" s="32"/>
      <c r="G299" s="33"/>
      <c r="H299" s="12"/>
      <c r="I299" s="32"/>
      <c r="J299" s="32"/>
      <c r="K299" s="32"/>
      <c r="L299" s="12"/>
      <c r="M299" s="12"/>
      <c r="N299" s="33"/>
      <c r="O299" s="12"/>
      <c r="P299" s="12"/>
      <c r="Q299" s="12">
        <v>332.0</v>
      </c>
      <c r="R299" s="12"/>
      <c r="S299" s="12">
        <v>156.0</v>
      </c>
      <c r="T299" s="12">
        <v>203.0</v>
      </c>
      <c r="U299" s="12">
        <v>230.33</v>
      </c>
      <c r="V299" s="12">
        <v>3.0</v>
      </c>
      <c r="W299" s="12">
        <v>156.0</v>
      </c>
      <c r="X299" s="13">
        <v>332.0</v>
      </c>
      <c r="Y299" s="12">
        <v>91.128</v>
      </c>
    </row>
    <row r="300">
      <c r="A300" s="16" t="s">
        <v>395</v>
      </c>
      <c r="B300" s="16">
        <v>25.0</v>
      </c>
      <c r="C300" s="16" t="s">
        <v>356</v>
      </c>
      <c r="D300" s="16" t="s">
        <v>53</v>
      </c>
      <c r="E300" s="16" t="s">
        <v>29</v>
      </c>
      <c r="F300" s="31"/>
      <c r="G300" s="16"/>
      <c r="H300" s="16"/>
      <c r="I300" s="31"/>
      <c r="J300" s="31"/>
      <c r="K300" s="31"/>
      <c r="L300" s="16"/>
      <c r="M300" s="16"/>
      <c r="N300" s="34"/>
      <c r="O300" s="16"/>
      <c r="P300" s="16"/>
      <c r="Q300" s="16">
        <v>387.0</v>
      </c>
      <c r="R300" s="16"/>
      <c r="S300" s="16"/>
      <c r="T300" s="16">
        <v>74.0</v>
      </c>
      <c r="U300" s="16">
        <v>230.5</v>
      </c>
      <c r="V300" s="16">
        <v>2.0</v>
      </c>
      <c r="W300" s="16">
        <v>74.0</v>
      </c>
      <c r="X300" s="17">
        <v>387.0</v>
      </c>
      <c r="Y300" s="16">
        <v>221.324</v>
      </c>
    </row>
    <row r="301">
      <c r="A301" s="12" t="s">
        <v>396</v>
      </c>
      <c r="B301" s="12">
        <v>22.0</v>
      </c>
      <c r="C301" s="12" t="s">
        <v>27</v>
      </c>
      <c r="D301" s="12" t="s">
        <v>28</v>
      </c>
      <c r="E301" s="12" t="s">
        <v>29</v>
      </c>
      <c r="F301" s="12"/>
      <c r="G301" s="12"/>
      <c r="H301" s="12"/>
      <c r="I301" s="32"/>
      <c r="J301" s="32"/>
      <c r="K301" s="32"/>
      <c r="L301" s="12"/>
      <c r="M301" s="12"/>
      <c r="N301" s="33"/>
      <c r="O301" s="12"/>
      <c r="P301" s="12"/>
      <c r="Q301" s="12">
        <v>283.0</v>
      </c>
      <c r="R301" s="12"/>
      <c r="S301" s="12"/>
      <c r="T301" s="12">
        <v>182.0</v>
      </c>
      <c r="U301" s="12">
        <v>232.5</v>
      </c>
      <c r="V301" s="12">
        <v>2.0</v>
      </c>
      <c r="W301" s="12">
        <v>182.0</v>
      </c>
      <c r="X301" s="13">
        <v>283.0</v>
      </c>
      <c r="Y301" s="12">
        <v>71.418</v>
      </c>
    </row>
    <row r="302">
      <c r="A302" s="16" t="s">
        <v>397</v>
      </c>
      <c r="B302" s="16">
        <v>24.0</v>
      </c>
      <c r="C302" s="16" t="s">
        <v>32</v>
      </c>
      <c r="D302" s="16" t="s">
        <v>143</v>
      </c>
      <c r="E302" s="16" t="s">
        <v>29</v>
      </c>
      <c r="F302" s="16">
        <v>153.0</v>
      </c>
      <c r="G302" s="16"/>
      <c r="H302" s="31"/>
      <c r="I302" s="31"/>
      <c r="J302" s="31"/>
      <c r="K302" s="31"/>
      <c r="L302" s="16"/>
      <c r="M302" s="16"/>
      <c r="N302" s="34"/>
      <c r="O302" s="16"/>
      <c r="P302" s="16"/>
      <c r="Q302" s="16">
        <v>313.0</v>
      </c>
      <c r="R302" s="16"/>
      <c r="S302" s="16"/>
      <c r="T302" s="16"/>
      <c r="U302" s="16">
        <v>233.0</v>
      </c>
      <c r="V302" s="16">
        <v>2.0</v>
      </c>
      <c r="W302" s="16">
        <v>153.0</v>
      </c>
      <c r="X302" s="17">
        <v>313.0</v>
      </c>
      <c r="Y302" s="16">
        <v>113.137</v>
      </c>
    </row>
    <row r="303">
      <c r="A303" s="12" t="s">
        <v>398</v>
      </c>
      <c r="B303" s="12">
        <v>23.0</v>
      </c>
      <c r="C303" s="12" t="s">
        <v>244</v>
      </c>
      <c r="D303" s="12" t="s">
        <v>140</v>
      </c>
      <c r="E303" s="12" t="s">
        <v>29</v>
      </c>
      <c r="F303" s="12"/>
      <c r="G303" s="33"/>
      <c r="H303" s="32"/>
      <c r="I303" s="32"/>
      <c r="J303" s="32"/>
      <c r="K303" s="32"/>
      <c r="L303" s="12"/>
      <c r="M303" s="12"/>
      <c r="N303" s="33"/>
      <c r="O303" s="12"/>
      <c r="P303" s="12"/>
      <c r="Q303" s="12">
        <v>233.0</v>
      </c>
      <c r="R303" s="12"/>
      <c r="S303" s="12"/>
      <c r="T303" s="12"/>
      <c r="U303" s="12">
        <v>233.0</v>
      </c>
      <c r="V303" s="12">
        <v>1.0</v>
      </c>
      <c r="W303" s="12">
        <v>233.0</v>
      </c>
      <c r="X303" s="13">
        <v>233.0</v>
      </c>
      <c r="Y303" s="12">
        <v>0.0</v>
      </c>
    </row>
    <row r="304">
      <c r="A304" s="16" t="s">
        <v>399</v>
      </c>
      <c r="B304" s="16">
        <v>18.0</v>
      </c>
      <c r="C304" s="16" t="s">
        <v>32</v>
      </c>
      <c r="D304" s="16" t="s">
        <v>137</v>
      </c>
      <c r="E304" s="16" t="s">
        <v>38</v>
      </c>
      <c r="F304" s="31"/>
      <c r="G304" s="16"/>
      <c r="H304" s="31"/>
      <c r="I304" s="31"/>
      <c r="J304" s="31"/>
      <c r="K304" s="31"/>
      <c r="L304" s="16"/>
      <c r="M304" s="16"/>
      <c r="N304" s="34"/>
      <c r="O304" s="16"/>
      <c r="P304" s="16"/>
      <c r="Q304" s="16"/>
      <c r="R304" s="16">
        <v>234.0</v>
      </c>
      <c r="S304" s="16"/>
      <c r="T304" s="16"/>
      <c r="U304" s="16">
        <v>234.0</v>
      </c>
      <c r="V304" s="16">
        <v>1.0</v>
      </c>
      <c r="W304" s="16">
        <v>234.0</v>
      </c>
      <c r="X304" s="17">
        <v>234.0</v>
      </c>
      <c r="Y304" s="16">
        <v>0.0</v>
      </c>
    </row>
    <row r="305">
      <c r="A305" s="12" t="s">
        <v>400</v>
      </c>
      <c r="B305" s="12">
        <v>21.0</v>
      </c>
      <c r="C305" s="12" t="s">
        <v>32</v>
      </c>
      <c r="D305" s="12" t="s">
        <v>143</v>
      </c>
      <c r="E305" s="12" t="s">
        <v>29</v>
      </c>
      <c r="F305" s="32"/>
      <c r="G305" s="33"/>
      <c r="H305" s="32"/>
      <c r="I305" s="32"/>
      <c r="J305" s="32"/>
      <c r="K305" s="32"/>
      <c r="L305" s="12"/>
      <c r="M305" s="12"/>
      <c r="N305" s="33"/>
      <c r="O305" s="12"/>
      <c r="P305" s="12"/>
      <c r="Q305" s="12">
        <v>284.0</v>
      </c>
      <c r="R305" s="12">
        <v>185.0</v>
      </c>
      <c r="S305" s="12"/>
      <c r="T305" s="12"/>
      <c r="U305" s="12">
        <v>234.5</v>
      </c>
      <c r="V305" s="12">
        <v>2.0</v>
      </c>
      <c r="W305" s="12">
        <v>185.0</v>
      </c>
      <c r="X305" s="13">
        <v>284.0</v>
      </c>
      <c r="Y305" s="12">
        <v>70.004</v>
      </c>
    </row>
    <row r="306">
      <c r="A306" s="16" t="s">
        <v>401</v>
      </c>
      <c r="B306" s="16">
        <v>18.0</v>
      </c>
      <c r="C306" s="16" t="s">
        <v>60</v>
      </c>
      <c r="D306" s="16" t="s">
        <v>137</v>
      </c>
      <c r="E306" s="16" t="s">
        <v>38</v>
      </c>
      <c r="F306" s="31"/>
      <c r="G306" s="34"/>
      <c r="H306" s="31"/>
      <c r="I306" s="31"/>
      <c r="J306" s="31"/>
      <c r="K306" s="31"/>
      <c r="L306" s="16"/>
      <c r="M306" s="16"/>
      <c r="N306" s="34"/>
      <c r="O306" s="16"/>
      <c r="P306" s="16"/>
      <c r="Q306" s="16">
        <v>344.0</v>
      </c>
      <c r="R306" s="16"/>
      <c r="S306" s="16">
        <v>126.0</v>
      </c>
      <c r="T306" s="16"/>
      <c r="U306" s="16">
        <v>235.0</v>
      </c>
      <c r="V306" s="16">
        <v>2.0</v>
      </c>
      <c r="W306" s="16">
        <v>126.0</v>
      </c>
      <c r="X306" s="17">
        <v>344.0</v>
      </c>
      <c r="Y306" s="16">
        <v>154.149</v>
      </c>
    </row>
    <row r="307">
      <c r="A307" s="12" t="s">
        <v>402</v>
      </c>
      <c r="B307" s="12">
        <v>22.0</v>
      </c>
      <c r="C307" s="12" t="s">
        <v>56</v>
      </c>
      <c r="D307" s="12" t="s">
        <v>75</v>
      </c>
      <c r="E307" s="12" t="s">
        <v>29</v>
      </c>
      <c r="F307" s="32"/>
      <c r="G307" s="12"/>
      <c r="H307" s="32"/>
      <c r="I307" s="32"/>
      <c r="J307" s="32"/>
      <c r="K307" s="32"/>
      <c r="L307" s="12"/>
      <c r="M307" s="12"/>
      <c r="N307" s="33"/>
      <c r="O307" s="12"/>
      <c r="P307" s="12"/>
      <c r="Q307" s="12">
        <v>235.0</v>
      </c>
      <c r="R307" s="12"/>
      <c r="S307" s="12"/>
      <c r="T307" s="12"/>
      <c r="U307" s="12">
        <v>235.0</v>
      </c>
      <c r="V307" s="12">
        <v>1.0</v>
      </c>
      <c r="W307" s="12">
        <v>235.0</v>
      </c>
      <c r="X307" s="13">
        <v>235.0</v>
      </c>
      <c r="Y307" s="12">
        <v>0.0</v>
      </c>
    </row>
    <row r="308">
      <c r="A308" s="16" t="s">
        <v>403</v>
      </c>
      <c r="B308" s="16">
        <v>18.0</v>
      </c>
      <c r="C308" s="16" t="s">
        <v>32</v>
      </c>
      <c r="D308" s="16" t="s">
        <v>104</v>
      </c>
      <c r="E308" s="16" t="s">
        <v>38</v>
      </c>
      <c r="F308" s="31"/>
      <c r="G308" s="16"/>
      <c r="H308" s="16"/>
      <c r="I308" s="31"/>
      <c r="J308" s="31"/>
      <c r="K308" s="31"/>
      <c r="L308" s="34"/>
      <c r="M308" s="34"/>
      <c r="N308" s="34"/>
      <c r="O308" s="16"/>
      <c r="P308" s="16"/>
      <c r="Q308" s="16">
        <v>231.0</v>
      </c>
      <c r="R308" s="16">
        <v>239.0</v>
      </c>
      <c r="S308" s="16"/>
      <c r="T308" s="16"/>
      <c r="U308" s="16">
        <v>235.0</v>
      </c>
      <c r="V308" s="16">
        <v>2.0</v>
      </c>
      <c r="W308" s="16">
        <v>231.0</v>
      </c>
      <c r="X308" s="17">
        <v>239.0</v>
      </c>
      <c r="Y308" s="16">
        <v>5.657</v>
      </c>
    </row>
    <row r="309">
      <c r="A309" s="12" t="s">
        <v>404</v>
      </c>
      <c r="B309" s="12">
        <v>18.0</v>
      </c>
      <c r="C309" s="12" t="s">
        <v>27</v>
      </c>
      <c r="D309" s="12" t="s">
        <v>57</v>
      </c>
      <c r="E309" s="12" t="s">
        <v>29</v>
      </c>
      <c r="F309" s="32"/>
      <c r="G309" s="33"/>
      <c r="H309" s="12"/>
      <c r="I309" s="32"/>
      <c r="J309" s="32"/>
      <c r="K309" s="32"/>
      <c r="L309" s="33"/>
      <c r="M309" s="33"/>
      <c r="N309" s="33"/>
      <c r="O309" s="12"/>
      <c r="P309" s="12"/>
      <c r="Q309" s="12">
        <v>229.0</v>
      </c>
      <c r="R309" s="12">
        <v>245.0</v>
      </c>
      <c r="S309" s="12"/>
      <c r="T309" s="12"/>
      <c r="U309" s="12">
        <v>237.0</v>
      </c>
      <c r="V309" s="12">
        <v>2.0</v>
      </c>
      <c r="W309" s="12">
        <v>229.0</v>
      </c>
      <c r="X309" s="13">
        <v>245.0</v>
      </c>
      <c r="Y309" s="12">
        <v>11.314</v>
      </c>
    </row>
    <row r="310">
      <c r="A310" s="16" t="s">
        <v>405</v>
      </c>
      <c r="B310" s="16">
        <v>22.0</v>
      </c>
      <c r="C310" s="16" t="s">
        <v>60</v>
      </c>
      <c r="D310" s="16" t="s">
        <v>81</v>
      </c>
      <c r="E310" s="16" t="s">
        <v>38</v>
      </c>
      <c r="F310" s="16"/>
      <c r="G310" s="34"/>
      <c r="H310" s="16"/>
      <c r="I310" s="31"/>
      <c r="J310" s="31"/>
      <c r="K310" s="31"/>
      <c r="L310" s="34"/>
      <c r="M310" s="34"/>
      <c r="N310" s="34"/>
      <c r="O310" s="16"/>
      <c r="P310" s="16"/>
      <c r="Q310" s="16">
        <v>339.0</v>
      </c>
      <c r="R310" s="16"/>
      <c r="S310" s="16"/>
      <c r="T310" s="16">
        <v>135.0</v>
      </c>
      <c r="U310" s="16">
        <v>237.0</v>
      </c>
      <c r="V310" s="16">
        <v>2.0</v>
      </c>
      <c r="W310" s="16">
        <v>135.0</v>
      </c>
      <c r="X310" s="17">
        <v>339.0</v>
      </c>
      <c r="Y310" s="16">
        <v>144.25</v>
      </c>
    </row>
    <row r="311">
      <c r="A311" s="12" t="s">
        <v>406</v>
      </c>
      <c r="B311" s="12">
        <v>22.0</v>
      </c>
      <c r="C311" s="12" t="s">
        <v>72</v>
      </c>
      <c r="D311" s="12" t="s">
        <v>85</v>
      </c>
      <c r="E311" s="12" t="s">
        <v>29</v>
      </c>
      <c r="F311" s="12">
        <v>164.0</v>
      </c>
      <c r="G311" s="33"/>
      <c r="H311" s="12"/>
      <c r="I311" s="32"/>
      <c r="J311" s="32"/>
      <c r="K311" s="32"/>
      <c r="L311" s="33"/>
      <c r="M311" s="33"/>
      <c r="N311" s="33"/>
      <c r="O311" s="33"/>
      <c r="P311" s="12"/>
      <c r="Q311" s="12">
        <v>312.0</v>
      </c>
      <c r="R311" s="12"/>
      <c r="S311" s="12"/>
      <c r="T311" s="12"/>
      <c r="U311" s="12">
        <v>238.0</v>
      </c>
      <c r="V311" s="12">
        <v>2.0</v>
      </c>
      <c r="W311" s="12">
        <v>164.0</v>
      </c>
      <c r="X311" s="13">
        <v>312.0</v>
      </c>
      <c r="Y311" s="12">
        <v>104.652</v>
      </c>
    </row>
    <row r="312">
      <c r="A312" s="16" t="s">
        <v>407</v>
      </c>
      <c r="B312" s="16">
        <v>20.0</v>
      </c>
      <c r="C312" s="16" t="s">
        <v>56</v>
      </c>
      <c r="D312" s="16" t="s">
        <v>115</v>
      </c>
      <c r="E312" s="16" t="s">
        <v>29</v>
      </c>
      <c r="F312" s="31"/>
      <c r="G312" s="34"/>
      <c r="H312" s="16"/>
      <c r="I312" s="31"/>
      <c r="J312" s="31"/>
      <c r="K312" s="31"/>
      <c r="L312" s="34"/>
      <c r="M312" s="34"/>
      <c r="N312" s="34"/>
      <c r="O312" s="34"/>
      <c r="P312" s="16"/>
      <c r="Q312" s="16">
        <v>303.0</v>
      </c>
      <c r="R312" s="16"/>
      <c r="S312" s="16"/>
      <c r="T312" s="16">
        <v>177.0</v>
      </c>
      <c r="U312" s="16">
        <v>240.0</v>
      </c>
      <c r="V312" s="16">
        <v>2.0</v>
      </c>
      <c r="W312" s="16">
        <v>177.0</v>
      </c>
      <c r="X312" s="17">
        <v>303.0</v>
      </c>
      <c r="Y312" s="16">
        <v>89.095</v>
      </c>
    </row>
    <row r="313">
      <c r="A313" s="12" t="s">
        <v>408</v>
      </c>
      <c r="B313" s="12">
        <v>21.0</v>
      </c>
      <c r="C313" s="12" t="s">
        <v>32</v>
      </c>
      <c r="D313" s="12" t="s">
        <v>110</v>
      </c>
      <c r="E313" s="12" t="s">
        <v>38</v>
      </c>
      <c r="F313" s="32"/>
      <c r="G313" s="33"/>
      <c r="H313" s="32"/>
      <c r="I313" s="32"/>
      <c r="J313" s="32"/>
      <c r="K313" s="32"/>
      <c r="L313" s="33"/>
      <c r="M313" s="33"/>
      <c r="N313" s="33"/>
      <c r="O313" s="12"/>
      <c r="P313" s="12"/>
      <c r="Q313" s="12">
        <v>241.0</v>
      </c>
      <c r="R313" s="12"/>
      <c r="S313" s="12"/>
      <c r="T313" s="12"/>
      <c r="U313" s="12">
        <v>241.0</v>
      </c>
      <c r="V313" s="12">
        <v>1.0</v>
      </c>
      <c r="W313" s="12">
        <v>241.0</v>
      </c>
      <c r="X313" s="13">
        <v>241.0</v>
      </c>
      <c r="Y313" s="12">
        <v>0.0</v>
      </c>
    </row>
    <row r="314">
      <c r="A314" s="16" t="s">
        <v>409</v>
      </c>
      <c r="B314" s="16">
        <v>17.0</v>
      </c>
      <c r="C314" s="16" t="s">
        <v>27</v>
      </c>
      <c r="D314" s="16" t="s">
        <v>28</v>
      </c>
      <c r="E314" s="16" t="s">
        <v>29</v>
      </c>
      <c r="F314" s="31"/>
      <c r="G314" s="16">
        <v>173.0</v>
      </c>
      <c r="H314" s="16"/>
      <c r="I314" s="31"/>
      <c r="J314" s="31"/>
      <c r="K314" s="31"/>
      <c r="L314" s="34"/>
      <c r="M314" s="34"/>
      <c r="N314" s="34"/>
      <c r="O314" s="16"/>
      <c r="P314" s="16"/>
      <c r="Q314" s="16">
        <v>311.0</v>
      </c>
      <c r="R314" s="34"/>
      <c r="S314" s="16"/>
      <c r="T314" s="16"/>
      <c r="U314" s="16">
        <v>242.0</v>
      </c>
      <c r="V314" s="16">
        <v>2.0</v>
      </c>
      <c r="W314" s="16">
        <v>173.0</v>
      </c>
      <c r="X314" s="17">
        <v>311.0</v>
      </c>
      <c r="Y314" s="16">
        <v>97.581</v>
      </c>
    </row>
    <row r="315">
      <c r="A315" s="12" t="s">
        <v>410</v>
      </c>
      <c r="B315" s="12">
        <v>25.0</v>
      </c>
      <c r="C315" s="12" t="s">
        <v>60</v>
      </c>
      <c r="D315" s="12" t="s">
        <v>57</v>
      </c>
      <c r="E315" s="12" t="s">
        <v>29</v>
      </c>
      <c r="F315" s="32"/>
      <c r="G315" s="12"/>
      <c r="H315" s="12"/>
      <c r="I315" s="32"/>
      <c r="J315" s="32"/>
      <c r="K315" s="32"/>
      <c r="L315" s="33"/>
      <c r="M315" s="33"/>
      <c r="N315" s="33"/>
      <c r="O315" s="12"/>
      <c r="P315" s="12"/>
      <c r="Q315" s="12">
        <v>242.0</v>
      </c>
      <c r="R315" s="12"/>
      <c r="S315" s="12"/>
      <c r="T315" s="12"/>
      <c r="U315" s="12">
        <v>242.0</v>
      </c>
      <c r="V315" s="12">
        <v>1.0</v>
      </c>
      <c r="W315" s="12">
        <v>242.0</v>
      </c>
      <c r="X315" s="13">
        <v>242.0</v>
      </c>
      <c r="Y315" s="12">
        <v>0.0</v>
      </c>
    </row>
    <row r="316">
      <c r="A316" s="16" t="s">
        <v>411</v>
      </c>
      <c r="B316" s="16">
        <v>23.0</v>
      </c>
      <c r="C316" s="16" t="s">
        <v>177</v>
      </c>
      <c r="D316" s="16" t="s">
        <v>78</v>
      </c>
      <c r="E316" s="16" t="s">
        <v>29</v>
      </c>
      <c r="F316" s="31"/>
      <c r="G316" s="16">
        <v>167.0</v>
      </c>
      <c r="H316" s="16"/>
      <c r="I316" s="31"/>
      <c r="J316" s="31"/>
      <c r="K316" s="31"/>
      <c r="L316" s="34"/>
      <c r="M316" s="34"/>
      <c r="N316" s="34"/>
      <c r="O316" s="16"/>
      <c r="P316" s="16"/>
      <c r="Q316" s="16">
        <v>338.0</v>
      </c>
      <c r="R316" s="16">
        <v>224.0</v>
      </c>
      <c r="S316" s="16"/>
      <c r="T316" s="16"/>
      <c r="U316" s="16">
        <v>243.0</v>
      </c>
      <c r="V316" s="16">
        <v>3.0</v>
      </c>
      <c r="W316" s="16">
        <v>167.0</v>
      </c>
      <c r="X316" s="17">
        <v>338.0</v>
      </c>
      <c r="Y316" s="16">
        <v>87.069</v>
      </c>
    </row>
    <row r="317">
      <c r="A317" s="12" t="s">
        <v>412</v>
      </c>
      <c r="B317" s="12">
        <v>21.0</v>
      </c>
      <c r="C317" s="12" t="s">
        <v>32</v>
      </c>
      <c r="D317" s="12" t="s">
        <v>124</v>
      </c>
      <c r="E317" s="12" t="s">
        <v>38</v>
      </c>
      <c r="F317" s="32"/>
      <c r="G317" s="12"/>
      <c r="H317" s="12"/>
      <c r="I317" s="32"/>
      <c r="J317" s="32"/>
      <c r="K317" s="32"/>
      <c r="L317" s="33"/>
      <c r="M317" s="33"/>
      <c r="N317" s="33"/>
      <c r="O317" s="33"/>
      <c r="P317" s="12"/>
      <c r="Q317" s="12">
        <v>243.0</v>
      </c>
      <c r="R317" s="12"/>
      <c r="S317" s="12"/>
      <c r="T317" s="12"/>
      <c r="U317" s="12">
        <v>243.0</v>
      </c>
      <c r="V317" s="12">
        <v>1.0</v>
      </c>
      <c r="W317" s="12">
        <v>243.0</v>
      </c>
      <c r="X317" s="13">
        <v>243.0</v>
      </c>
      <c r="Y317" s="12">
        <v>0.0</v>
      </c>
    </row>
    <row r="318">
      <c r="A318" s="16" t="s">
        <v>413</v>
      </c>
      <c r="B318" s="16">
        <v>24.0</v>
      </c>
      <c r="C318" s="16" t="s">
        <v>44</v>
      </c>
      <c r="D318" s="16" t="s">
        <v>75</v>
      </c>
      <c r="E318" s="16" t="s">
        <v>29</v>
      </c>
      <c r="F318" s="31"/>
      <c r="G318" s="34"/>
      <c r="H318" s="31"/>
      <c r="I318" s="31"/>
      <c r="J318" s="31"/>
      <c r="K318" s="16"/>
      <c r="L318" s="34"/>
      <c r="M318" s="34"/>
      <c r="N318" s="34"/>
      <c r="O318" s="34"/>
      <c r="P318" s="16"/>
      <c r="Q318" s="16">
        <v>320.0</v>
      </c>
      <c r="R318" s="16"/>
      <c r="S318" s="16"/>
      <c r="T318" s="16">
        <v>167.0</v>
      </c>
      <c r="U318" s="16">
        <v>243.5</v>
      </c>
      <c r="V318" s="16">
        <v>2.0</v>
      </c>
      <c r="W318" s="16">
        <v>167.0</v>
      </c>
      <c r="X318" s="17">
        <v>320.0</v>
      </c>
      <c r="Y318" s="16">
        <v>108.187</v>
      </c>
    </row>
    <row r="319">
      <c r="A319" s="12" t="s">
        <v>414</v>
      </c>
      <c r="B319" s="12">
        <v>20.0</v>
      </c>
      <c r="C319" s="12" t="s">
        <v>60</v>
      </c>
      <c r="D319" s="12" t="s">
        <v>128</v>
      </c>
      <c r="E319" s="12" t="s">
        <v>38</v>
      </c>
      <c r="F319" s="32"/>
      <c r="G319" s="33"/>
      <c r="H319" s="32"/>
      <c r="I319" s="32"/>
      <c r="J319" s="32"/>
      <c r="K319" s="32"/>
      <c r="L319" s="12">
        <v>78.0</v>
      </c>
      <c r="M319" s="33"/>
      <c r="N319" s="33"/>
      <c r="O319" s="12"/>
      <c r="P319" s="12"/>
      <c r="Q319" s="12">
        <v>436.0</v>
      </c>
      <c r="R319" s="12"/>
      <c r="S319" s="12"/>
      <c r="T319" s="12">
        <v>219.0</v>
      </c>
      <c r="U319" s="12">
        <v>244.33</v>
      </c>
      <c r="V319" s="12">
        <v>3.0</v>
      </c>
      <c r="W319" s="12">
        <v>78.0</v>
      </c>
      <c r="X319" s="13">
        <v>436.0</v>
      </c>
      <c r="Y319" s="12">
        <v>180.339</v>
      </c>
    </row>
    <row r="320">
      <c r="A320" s="16" t="s">
        <v>415</v>
      </c>
      <c r="B320" s="16">
        <v>25.0</v>
      </c>
      <c r="C320" s="16" t="s">
        <v>44</v>
      </c>
      <c r="D320" s="16" t="s">
        <v>57</v>
      </c>
      <c r="E320" s="16" t="s">
        <v>29</v>
      </c>
      <c r="F320" s="16"/>
      <c r="G320" s="34"/>
      <c r="H320" s="16"/>
      <c r="I320" s="16"/>
      <c r="J320" s="31"/>
      <c r="K320" s="31"/>
      <c r="L320" s="34"/>
      <c r="M320" s="34"/>
      <c r="N320" s="34"/>
      <c r="O320" s="16"/>
      <c r="P320" s="16"/>
      <c r="Q320" s="16">
        <v>246.0</v>
      </c>
      <c r="R320" s="16"/>
      <c r="S320" s="16"/>
      <c r="T320" s="16"/>
      <c r="U320" s="16">
        <v>246.0</v>
      </c>
      <c r="V320" s="16">
        <v>1.0</v>
      </c>
      <c r="W320" s="16">
        <v>246.0</v>
      </c>
      <c r="X320" s="17">
        <v>246.0</v>
      </c>
      <c r="Y320" s="16">
        <v>0.0</v>
      </c>
    </row>
    <row r="321">
      <c r="A321" s="12" t="s">
        <v>416</v>
      </c>
      <c r="B321" s="12">
        <v>22.0</v>
      </c>
      <c r="C321" s="12" t="s">
        <v>44</v>
      </c>
      <c r="D321" s="12" t="s">
        <v>101</v>
      </c>
      <c r="E321" s="12" t="s">
        <v>38</v>
      </c>
      <c r="F321" s="12">
        <v>162.0</v>
      </c>
      <c r="G321" s="12"/>
      <c r="H321" s="12"/>
      <c r="I321" s="12"/>
      <c r="J321" s="32"/>
      <c r="K321" s="32"/>
      <c r="L321" s="33"/>
      <c r="M321" s="33"/>
      <c r="N321" s="33"/>
      <c r="O321" s="33"/>
      <c r="P321" s="12"/>
      <c r="Q321" s="12">
        <v>452.0</v>
      </c>
      <c r="R321" s="12"/>
      <c r="S321" s="12">
        <v>133.0</v>
      </c>
      <c r="T321" s="12">
        <v>237.0</v>
      </c>
      <c r="U321" s="12">
        <v>246.0</v>
      </c>
      <c r="V321" s="12">
        <v>4.0</v>
      </c>
      <c r="W321" s="12">
        <v>133.0</v>
      </c>
      <c r="X321" s="13">
        <v>452.0</v>
      </c>
      <c r="Y321" s="12">
        <v>144.155</v>
      </c>
    </row>
    <row r="322">
      <c r="A322" s="16" t="s">
        <v>417</v>
      </c>
      <c r="B322" s="16">
        <v>25.0</v>
      </c>
      <c r="C322" s="16" t="s">
        <v>32</v>
      </c>
      <c r="D322" s="16" t="s">
        <v>67</v>
      </c>
      <c r="E322" s="16" t="s">
        <v>38</v>
      </c>
      <c r="F322" s="31"/>
      <c r="G322" s="16"/>
      <c r="H322" s="16"/>
      <c r="I322" s="16"/>
      <c r="J322" s="31"/>
      <c r="K322" s="31"/>
      <c r="L322" s="34"/>
      <c r="M322" s="34"/>
      <c r="N322" s="34"/>
      <c r="O322" s="16"/>
      <c r="P322" s="16"/>
      <c r="Q322" s="16">
        <v>247.0</v>
      </c>
      <c r="R322" s="16"/>
      <c r="S322" s="16"/>
      <c r="T322" s="16"/>
      <c r="U322" s="16">
        <v>247.0</v>
      </c>
      <c r="V322" s="16">
        <v>1.0</v>
      </c>
      <c r="W322" s="16">
        <v>247.0</v>
      </c>
      <c r="X322" s="17">
        <v>247.0</v>
      </c>
      <c r="Y322" s="16">
        <v>0.0</v>
      </c>
    </row>
    <row r="323">
      <c r="A323" s="12" t="s">
        <v>418</v>
      </c>
      <c r="B323" s="12">
        <v>23.0</v>
      </c>
      <c r="C323" s="12" t="s">
        <v>60</v>
      </c>
      <c r="D323" s="12" t="s">
        <v>104</v>
      </c>
      <c r="E323" s="12" t="s">
        <v>38</v>
      </c>
      <c r="F323" s="32"/>
      <c r="G323" s="33"/>
      <c r="H323" s="32"/>
      <c r="I323" s="32"/>
      <c r="J323" s="32"/>
      <c r="K323" s="32"/>
      <c r="L323" s="33"/>
      <c r="M323" s="33"/>
      <c r="N323" s="33"/>
      <c r="O323" s="33"/>
      <c r="P323" s="12"/>
      <c r="Q323" s="12">
        <v>384.0</v>
      </c>
      <c r="R323" s="12">
        <v>165.0</v>
      </c>
      <c r="S323" s="12"/>
      <c r="T323" s="12">
        <v>194.0</v>
      </c>
      <c r="U323" s="12">
        <v>247.67</v>
      </c>
      <c r="V323" s="12">
        <v>3.0</v>
      </c>
      <c r="W323" s="12">
        <v>165.0</v>
      </c>
      <c r="X323" s="13">
        <v>384.0</v>
      </c>
      <c r="Y323" s="12">
        <v>118.955</v>
      </c>
    </row>
    <row r="324">
      <c r="A324" s="16" t="s">
        <v>419</v>
      </c>
      <c r="B324" s="16">
        <v>17.0</v>
      </c>
      <c r="C324" s="16" t="s">
        <v>32</v>
      </c>
      <c r="D324" s="16" t="s">
        <v>104</v>
      </c>
      <c r="E324" s="16" t="s">
        <v>38</v>
      </c>
      <c r="F324" s="31"/>
      <c r="G324" s="16"/>
      <c r="H324" s="31"/>
      <c r="I324" s="31"/>
      <c r="J324" s="31"/>
      <c r="K324" s="31"/>
      <c r="L324" s="34"/>
      <c r="M324" s="34"/>
      <c r="N324" s="34"/>
      <c r="O324" s="16"/>
      <c r="P324" s="16"/>
      <c r="Q324" s="16">
        <v>361.0</v>
      </c>
      <c r="R324" s="16">
        <v>136.0</v>
      </c>
      <c r="S324" s="16"/>
      <c r="T324" s="16"/>
      <c r="U324" s="16">
        <v>248.5</v>
      </c>
      <c r="V324" s="16">
        <v>2.0</v>
      </c>
      <c r="W324" s="16">
        <v>136.0</v>
      </c>
      <c r="X324" s="17">
        <v>361.0</v>
      </c>
      <c r="Y324" s="16">
        <v>159.099</v>
      </c>
    </row>
    <row r="325">
      <c r="A325" s="12" t="s">
        <v>420</v>
      </c>
      <c r="B325" s="12">
        <v>23.0</v>
      </c>
      <c r="C325" s="12" t="s">
        <v>177</v>
      </c>
      <c r="D325" s="12" t="s">
        <v>88</v>
      </c>
      <c r="E325" s="12" t="s">
        <v>38</v>
      </c>
      <c r="F325" s="12"/>
      <c r="G325" s="12">
        <v>191.0</v>
      </c>
      <c r="H325" s="32"/>
      <c r="I325" s="32"/>
      <c r="J325" s="32"/>
      <c r="K325" s="32"/>
      <c r="L325" s="33"/>
      <c r="M325" s="33"/>
      <c r="N325" s="33"/>
      <c r="O325" s="33"/>
      <c r="P325" s="12"/>
      <c r="Q325" s="12">
        <v>424.0</v>
      </c>
      <c r="R325" s="12">
        <v>221.0</v>
      </c>
      <c r="S325" s="12"/>
      <c r="T325" s="12">
        <v>160.0</v>
      </c>
      <c r="U325" s="12">
        <v>249.0</v>
      </c>
      <c r="V325" s="12">
        <v>4.0</v>
      </c>
      <c r="W325" s="12">
        <v>160.0</v>
      </c>
      <c r="X325" s="13">
        <v>424.0</v>
      </c>
      <c r="Y325" s="12">
        <v>119.295</v>
      </c>
    </row>
    <row r="326">
      <c r="A326" s="16" t="s">
        <v>421</v>
      </c>
      <c r="B326" s="16">
        <v>24.0</v>
      </c>
      <c r="C326" s="16" t="s">
        <v>32</v>
      </c>
      <c r="D326" s="16" t="s">
        <v>110</v>
      </c>
      <c r="E326" s="16" t="s">
        <v>38</v>
      </c>
      <c r="F326" s="16">
        <v>152.0</v>
      </c>
      <c r="G326" s="34"/>
      <c r="H326" s="31"/>
      <c r="I326" s="31"/>
      <c r="J326" s="31"/>
      <c r="K326" s="31"/>
      <c r="L326" s="34"/>
      <c r="M326" s="34"/>
      <c r="N326" s="34"/>
      <c r="O326" s="16"/>
      <c r="P326" s="16"/>
      <c r="Q326" s="16">
        <v>349.0</v>
      </c>
      <c r="R326" s="16"/>
      <c r="S326" s="16"/>
      <c r="T326" s="16"/>
      <c r="U326" s="16">
        <v>250.5</v>
      </c>
      <c r="V326" s="16">
        <v>2.0</v>
      </c>
      <c r="W326" s="16">
        <v>152.0</v>
      </c>
      <c r="X326" s="17">
        <v>349.0</v>
      </c>
      <c r="Y326" s="16">
        <v>139.3</v>
      </c>
    </row>
    <row r="327">
      <c r="A327" s="12" t="s">
        <v>422</v>
      </c>
      <c r="B327" s="12">
        <v>20.0</v>
      </c>
      <c r="C327" s="12" t="s">
        <v>60</v>
      </c>
      <c r="D327" s="12" t="s">
        <v>104</v>
      </c>
      <c r="E327" s="12" t="s">
        <v>38</v>
      </c>
      <c r="F327" s="12"/>
      <c r="G327" s="33"/>
      <c r="H327" s="32"/>
      <c r="I327" s="32"/>
      <c r="J327" s="32"/>
      <c r="K327" s="32"/>
      <c r="L327" s="33"/>
      <c r="M327" s="33"/>
      <c r="N327" s="33"/>
      <c r="O327" s="12"/>
      <c r="P327" s="12"/>
      <c r="Q327" s="12">
        <v>417.0</v>
      </c>
      <c r="R327" s="12">
        <v>231.0</v>
      </c>
      <c r="S327" s="12"/>
      <c r="T327" s="12">
        <v>105.0</v>
      </c>
      <c r="U327" s="12">
        <v>251.0</v>
      </c>
      <c r="V327" s="12">
        <v>3.0</v>
      </c>
      <c r="W327" s="12">
        <v>105.0</v>
      </c>
      <c r="X327" s="13">
        <v>417.0</v>
      </c>
      <c r="Y327" s="12">
        <v>156.959</v>
      </c>
    </row>
    <row r="328">
      <c r="A328" s="16" t="s">
        <v>423</v>
      </c>
      <c r="B328" s="16">
        <v>24.0</v>
      </c>
      <c r="C328" s="16" t="s">
        <v>36</v>
      </c>
      <c r="D328" s="16" t="s">
        <v>75</v>
      </c>
      <c r="E328" s="16" t="s">
        <v>29</v>
      </c>
      <c r="F328" s="16">
        <v>147.0</v>
      </c>
      <c r="G328" s="34"/>
      <c r="H328" s="31"/>
      <c r="I328" s="31"/>
      <c r="J328" s="31"/>
      <c r="K328" s="31"/>
      <c r="L328" s="34"/>
      <c r="M328" s="34"/>
      <c r="N328" s="34"/>
      <c r="O328" s="34"/>
      <c r="P328" s="16"/>
      <c r="Q328" s="16">
        <v>427.0</v>
      </c>
      <c r="R328" s="16"/>
      <c r="S328" s="16"/>
      <c r="T328" s="16">
        <v>180.0</v>
      </c>
      <c r="U328" s="16">
        <v>251.33</v>
      </c>
      <c r="V328" s="16">
        <v>3.0</v>
      </c>
      <c r="W328" s="16">
        <v>147.0</v>
      </c>
      <c r="X328" s="17">
        <v>427.0</v>
      </c>
      <c r="Y328" s="16">
        <v>153.024</v>
      </c>
    </row>
    <row r="329">
      <c r="A329" s="12" t="s">
        <v>424</v>
      </c>
      <c r="B329" s="12">
        <v>26.0</v>
      </c>
      <c r="C329" s="12" t="s">
        <v>425</v>
      </c>
      <c r="D329" s="12" t="s">
        <v>78</v>
      </c>
      <c r="E329" s="12" t="s">
        <v>29</v>
      </c>
      <c r="F329" s="12"/>
      <c r="G329" s="33"/>
      <c r="H329" s="32"/>
      <c r="I329" s="32"/>
      <c r="J329" s="32"/>
      <c r="K329" s="32"/>
      <c r="L329" s="33"/>
      <c r="M329" s="33"/>
      <c r="N329" s="33"/>
      <c r="O329" s="12"/>
      <c r="P329" s="12"/>
      <c r="Q329" s="12">
        <v>252.0</v>
      </c>
      <c r="R329" s="12"/>
      <c r="S329" s="12"/>
      <c r="T329" s="12"/>
      <c r="U329" s="12">
        <v>252.0</v>
      </c>
      <c r="V329" s="12">
        <v>1.0</v>
      </c>
      <c r="W329" s="12">
        <v>252.0</v>
      </c>
      <c r="X329" s="13">
        <v>252.0</v>
      </c>
      <c r="Y329" s="12">
        <v>0.0</v>
      </c>
    </row>
    <row r="330">
      <c r="A330" s="16" t="s">
        <v>426</v>
      </c>
      <c r="B330" s="16">
        <v>26.0</v>
      </c>
      <c r="C330" s="16" t="s">
        <v>32</v>
      </c>
      <c r="D330" s="16" t="s">
        <v>81</v>
      </c>
      <c r="E330" s="16" t="s">
        <v>38</v>
      </c>
      <c r="F330" s="31"/>
      <c r="G330" s="34"/>
      <c r="H330" s="31"/>
      <c r="I330" s="16"/>
      <c r="J330" s="16">
        <v>87.0</v>
      </c>
      <c r="K330" s="31"/>
      <c r="L330" s="34"/>
      <c r="M330" s="34"/>
      <c r="N330" s="34"/>
      <c r="O330" s="34"/>
      <c r="P330" s="16"/>
      <c r="Q330" s="16">
        <v>423.0</v>
      </c>
      <c r="R330" s="16"/>
      <c r="S330" s="16"/>
      <c r="T330" s="16"/>
      <c r="U330" s="16">
        <v>255.0</v>
      </c>
      <c r="V330" s="16">
        <v>2.0</v>
      </c>
      <c r="W330" s="16">
        <v>87.0</v>
      </c>
      <c r="X330" s="17">
        <v>423.0</v>
      </c>
      <c r="Y330" s="16">
        <v>237.588</v>
      </c>
    </row>
    <row r="331">
      <c r="A331" s="12" t="s">
        <v>427</v>
      </c>
      <c r="B331" s="12">
        <v>20.0</v>
      </c>
      <c r="C331" s="12" t="s">
        <v>32</v>
      </c>
      <c r="D331" s="12" t="s">
        <v>45</v>
      </c>
      <c r="E331" s="12" t="s">
        <v>38</v>
      </c>
      <c r="F331" s="12">
        <v>159.0</v>
      </c>
      <c r="G331" s="33"/>
      <c r="H331" s="32"/>
      <c r="I331" s="32"/>
      <c r="J331" s="32"/>
      <c r="K331" s="32"/>
      <c r="L331" s="33"/>
      <c r="M331" s="33"/>
      <c r="N331" s="33"/>
      <c r="O331" s="33"/>
      <c r="P331" s="12"/>
      <c r="Q331" s="12">
        <v>351.0</v>
      </c>
      <c r="R331" s="12"/>
      <c r="S331" s="12"/>
      <c r="T331" s="12"/>
      <c r="U331" s="12">
        <v>255.0</v>
      </c>
      <c r="V331" s="12">
        <v>2.0</v>
      </c>
      <c r="W331" s="12">
        <v>159.0</v>
      </c>
      <c r="X331" s="13">
        <v>351.0</v>
      </c>
      <c r="Y331" s="12">
        <v>135.765</v>
      </c>
    </row>
    <row r="332">
      <c r="A332" s="16" t="s">
        <v>428</v>
      </c>
      <c r="B332" s="16">
        <v>21.0</v>
      </c>
      <c r="C332" s="16" t="s">
        <v>27</v>
      </c>
      <c r="D332" s="16" t="s">
        <v>70</v>
      </c>
      <c r="E332" s="16" t="s">
        <v>38</v>
      </c>
      <c r="F332" s="31"/>
      <c r="G332" s="16"/>
      <c r="H332" s="31"/>
      <c r="I332" s="31"/>
      <c r="J332" s="31"/>
      <c r="K332" s="31"/>
      <c r="L332" s="34"/>
      <c r="M332" s="34"/>
      <c r="N332" s="34"/>
      <c r="O332" s="16"/>
      <c r="P332" s="16"/>
      <c r="Q332" s="16">
        <v>256.0</v>
      </c>
      <c r="R332" s="16"/>
      <c r="S332" s="16"/>
      <c r="T332" s="16"/>
      <c r="U332" s="16">
        <v>256.0</v>
      </c>
      <c r="V332" s="16">
        <v>1.0</v>
      </c>
      <c r="W332" s="16">
        <v>256.0</v>
      </c>
      <c r="X332" s="17">
        <v>256.0</v>
      </c>
      <c r="Y332" s="16">
        <v>0.0</v>
      </c>
    </row>
    <row r="333">
      <c r="A333" s="12" t="s">
        <v>429</v>
      </c>
      <c r="B333" s="12">
        <v>19.0</v>
      </c>
      <c r="C333" s="12" t="s">
        <v>32</v>
      </c>
      <c r="D333" s="12" t="s">
        <v>128</v>
      </c>
      <c r="E333" s="12" t="s">
        <v>38</v>
      </c>
      <c r="F333" s="32"/>
      <c r="G333" s="33"/>
      <c r="H333" s="32"/>
      <c r="I333" s="32"/>
      <c r="J333" s="32"/>
      <c r="K333" s="32"/>
      <c r="L333" s="33"/>
      <c r="M333" s="33"/>
      <c r="N333" s="33"/>
      <c r="O333" s="33"/>
      <c r="P333" s="12"/>
      <c r="Q333" s="12">
        <v>348.0</v>
      </c>
      <c r="R333" s="12"/>
      <c r="S333" s="12"/>
      <c r="T333" s="12">
        <v>165.0</v>
      </c>
      <c r="U333" s="12">
        <v>256.5</v>
      </c>
      <c r="V333" s="12">
        <v>2.0</v>
      </c>
      <c r="W333" s="12">
        <v>165.0</v>
      </c>
      <c r="X333" s="13">
        <v>348.0</v>
      </c>
      <c r="Y333" s="12">
        <v>129.401</v>
      </c>
    </row>
    <row r="334">
      <c r="A334" s="16" t="s">
        <v>430</v>
      </c>
      <c r="B334" s="16">
        <v>21.0</v>
      </c>
      <c r="C334" s="16" t="s">
        <v>32</v>
      </c>
      <c r="D334" s="16" t="s">
        <v>115</v>
      </c>
      <c r="E334" s="16" t="s">
        <v>29</v>
      </c>
      <c r="F334" s="31"/>
      <c r="G334" s="16">
        <v>199.0</v>
      </c>
      <c r="H334" s="31"/>
      <c r="I334" s="31"/>
      <c r="J334" s="31"/>
      <c r="K334" s="31"/>
      <c r="L334" s="34"/>
      <c r="M334" s="34"/>
      <c r="N334" s="34"/>
      <c r="O334" s="16"/>
      <c r="P334" s="16"/>
      <c r="Q334" s="16">
        <v>314.0</v>
      </c>
      <c r="R334" s="16"/>
      <c r="S334" s="16"/>
      <c r="T334" s="16"/>
      <c r="U334" s="16">
        <v>256.5</v>
      </c>
      <c r="V334" s="16">
        <v>2.0</v>
      </c>
      <c r="W334" s="16">
        <v>199.0</v>
      </c>
      <c r="X334" s="17">
        <v>314.0</v>
      </c>
      <c r="Y334" s="16">
        <v>81.317</v>
      </c>
    </row>
    <row r="335">
      <c r="A335" s="12" t="s">
        <v>431</v>
      </c>
      <c r="B335" s="12">
        <v>22.0</v>
      </c>
      <c r="C335" s="12" t="s">
        <v>27</v>
      </c>
      <c r="D335" s="12" t="s">
        <v>53</v>
      </c>
      <c r="E335" s="12" t="s">
        <v>29</v>
      </c>
      <c r="F335" s="32"/>
      <c r="G335" s="33"/>
      <c r="H335" s="32"/>
      <c r="I335" s="32"/>
      <c r="J335" s="32"/>
      <c r="K335" s="32"/>
      <c r="L335" s="33"/>
      <c r="M335" s="33"/>
      <c r="N335" s="33"/>
      <c r="O335" s="12"/>
      <c r="P335" s="12"/>
      <c r="Q335" s="12">
        <v>309.0</v>
      </c>
      <c r="R335" s="12">
        <v>241.0</v>
      </c>
      <c r="S335" s="12"/>
      <c r="T335" s="12">
        <v>224.0</v>
      </c>
      <c r="U335" s="12">
        <v>258.0</v>
      </c>
      <c r="V335" s="12">
        <v>3.0</v>
      </c>
      <c r="W335" s="12">
        <v>224.0</v>
      </c>
      <c r="X335" s="13">
        <v>309.0</v>
      </c>
      <c r="Y335" s="12">
        <v>44.978</v>
      </c>
    </row>
    <row r="336">
      <c r="A336" s="16" t="s">
        <v>432</v>
      </c>
      <c r="B336" s="16">
        <v>24.0</v>
      </c>
      <c r="C336" s="16" t="s">
        <v>44</v>
      </c>
      <c r="D336" s="16" t="s">
        <v>70</v>
      </c>
      <c r="E336" s="16" t="s">
        <v>38</v>
      </c>
      <c r="F336" s="31"/>
      <c r="G336" s="34"/>
      <c r="H336" s="31"/>
      <c r="I336" s="31"/>
      <c r="J336" s="31"/>
      <c r="K336" s="31"/>
      <c r="L336" s="34"/>
      <c r="M336" s="34"/>
      <c r="N336" s="34"/>
      <c r="O336" s="16"/>
      <c r="P336" s="16"/>
      <c r="Q336" s="16">
        <v>258.0</v>
      </c>
      <c r="R336" s="16"/>
      <c r="S336" s="16"/>
      <c r="T336" s="16"/>
      <c r="U336" s="16">
        <v>258.0</v>
      </c>
      <c r="V336" s="16">
        <v>1.0</v>
      </c>
      <c r="W336" s="16">
        <v>258.0</v>
      </c>
      <c r="X336" s="17">
        <v>258.0</v>
      </c>
      <c r="Y336" s="16">
        <v>0.0</v>
      </c>
    </row>
    <row r="337">
      <c r="A337" s="12" t="s">
        <v>433</v>
      </c>
      <c r="B337" s="12">
        <v>24.0</v>
      </c>
      <c r="C337" s="12" t="s">
        <v>32</v>
      </c>
      <c r="D337" s="12" t="s">
        <v>37</v>
      </c>
      <c r="E337" s="12" t="s">
        <v>38</v>
      </c>
      <c r="F337" s="32"/>
      <c r="G337" s="33"/>
      <c r="H337" s="32"/>
      <c r="I337" s="32"/>
      <c r="J337" s="32"/>
      <c r="K337" s="32"/>
      <c r="L337" s="33"/>
      <c r="M337" s="33"/>
      <c r="N337" s="33"/>
      <c r="O337" s="33"/>
      <c r="P337" s="12"/>
      <c r="Q337" s="12">
        <v>259.0</v>
      </c>
      <c r="R337" s="12"/>
      <c r="S337" s="12"/>
      <c r="T337" s="12"/>
      <c r="U337" s="12">
        <v>259.0</v>
      </c>
      <c r="V337" s="12">
        <v>1.0</v>
      </c>
      <c r="W337" s="12">
        <v>259.0</v>
      </c>
      <c r="X337" s="13">
        <v>259.0</v>
      </c>
      <c r="Y337" s="12">
        <v>0.0</v>
      </c>
    </row>
    <row r="338">
      <c r="A338" s="16" t="s">
        <v>434</v>
      </c>
      <c r="B338" s="16">
        <v>24.0</v>
      </c>
      <c r="C338" s="16" t="s">
        <v>60</v>
      </c>
      <c r="D338" s="16" t="s">
        <v>110</v>
      </c>
      <c r="E338" s="16" t="s">
        <v>38</v>
      </c>
      <c r="F338" s="31"/>
      <c r="G338" s="34"/>
      <c r="H338" s="31"/>
      <c r="I338" s="31"/>
      <c r="J338" s="31"/>
      <c r="K338" s="31"/>
      <c r="L338" s="34"/>
      <c r="M338" s="34"/>
      <c r="N338" s="34"/>
      <c r="O338" s="16"/>
      <c r="P338" s="16"/>
      <c r="Q338" s="16">
        <v>260.0</v>
      </c>
      <c r="R338" s="16"/>
      <c r="S338" s="16"/>
      <c r="T338" s="16"/>
      <c r="U338" s="16">
        <v>260.0</v>
      </c>
      <c r="V338" s="16">
        <v>1.0</v>
      </c>
      <c r="W338" s="16">
        <v>260.0</v>
      </c>
      <c r="X338" s="17">
        <v>260.0</v>
      </c>
      <c r="Y338" s="16">
        <v>0.0</v>
      </c>
    </row>
    <row r="339">
      <c r="A339" s="12" t="s">
        <v>435</v>
      </c>
      <c r="B339" s="12">
        <v>24.0</v>
      </c>
      <c r="C339" s="12" t="s">
        <v>93</v>
      </c>
      <c r="D339" s="12" t="s">
        <v>115</v>
      </c>
      <c r="E339" s="12" t="s">
        <v>29</v>
      </c>
      <c r="F339" s="32"/>
      <c r="G339" s="33"/>
      <c r="H339" s="32"/>
      <c r="I339" s="32"/>
      <c r="J339" s="32"/>
      <c r="K339" s="32"/>
      <c r="L339" s="33"/>
      <c r="M339" s="33"/>
      <c r="N339" s="33"/>
      <c r="O339" s="33"/>
      <c r="P339" s="12"/>
      <c r="Q339" s="12">
        <v>262.0</v>
      </c>
      <c r="R339" s="12"/>
      <c r="S339" s="12"/>
      <c r="T339" s="12"/>
      <c r="U339" s="12">
        <v>262.0</v>
      </c>
      <c r="V339" s="12">
        <v>1.0</v>
      </c>
      <c r="W339" s="12">
        <v>262.0</v>
      </c>
      <c r="X339" s="13">
        <v>262.0</v>
      </c>
      <c r="Y339" s="12">
        <v>0.0</v>
      </c>
    </row>
    <row r="340">
      <c r="A340" s="16" t="s">
        <v>436</v>
      </c>
      <c r="B340" s="16">
        <v>20.0</v>
      </c>
      <c r="C340" s="16" t="s">
        <v>32</v>
      </c>
      <c r="D340" s="16" t="s">
        <v>170</v>
      </c>
      <c r="E340" s="16" t="s">
        <v>38</v>
      </c>
      <c r="F340" s="31"/>
      <c r="G340" s="34"/>
      <c r="H340" s="31"/>
      <c r="I340" s="31"/>
      <c r="J340" s="31"/>
      <c r="K340" s="31"/>
      <c r="L340" s="34"/>
      <c r="M340" s="34"/>
      <c r="N340" s="34"/>
      <c r="O340" s="34"/>
      <c r="P340" s="16"/>
      <c r="Q340" s="16">
        <v>300.0</v>
      </c>
      <c r="R340" s="16">
        <v>232.0</v>
      </c>
      <c r="S340" s="16"/>
      <c r="T340" s="16"/>
      <c r="U340" s="16">
        <v>266.0</v>
      </c>
      <c r="V340" s="16">
        <v>2.0</v>
      </c>
      <c r="W340" s="16">
        <v>232.0</v>
      </c>
      <c r="X340" s="17">
        <v>300.0</v>
      </c>
      <c r="Y340" s="16">
        <v>48.083</v>
      </c>
    </row>
    <row r="341">
      <c r="A341" s="12" t="s">
        <v>437</v>
      </c>
      <c r="B341" s="12">
        <v>18.0</v>
      </c>
      <c r="C341" s="12" t="s">
        <v>158</v>
      </c>
      <c r="D341" s="12" t="s">
        <v>115</v>
      </c>
      <c r="E341" s="12" t="s">
        <v>29</v>
      </c>
      <c r="F341" s="32"/>
      <c r="G341" s="12"/>
      <c r="H341" s="32"/>
      <c r="I341" s="32"/>
      <c r="J341" s="32"/>
      <c r="K341" s="32"/>
      <c r="L341" s="33"/>
      <c r="M341" s="33"/>
      <c r="N341" s="33"/>
      <c r="O341" s="33"/>
      <c r="P341" s="12"/>
      <c r="Q341" s="12">
        <v>336.0</v>
      </c>
      <c r="R341" s="12">
        <v>196.0</v>
      </c>
      <c r="S341" s="12"/>
      <c r="T341" s="12"/>
      <c r="U341" s="12">
        <v>266.0</v>
      </c>
      <c r="V341" s="12">
        <v>2.0</v>
      </c>
      <c r="W341" s="12">
        <v>196.0</v>
      </c>
      <c r="X341" s="13">
        <v>336.0</v>
      </c>
      <c r="Y341" s="12">
        <v>98.995</v>
      </c>
    </row>
    <row r="342">
      <c r="A342" s="16" t="s">
        <v>438</v>
      </c>
      <c r="B342" s="16">
        <v>21.0</v>
      </c>
      <c r="C342" s="16" t="s">
        <v>177</v>
      </c>
      <c r="D342" s="16" t="s">
        <v>104</v>
      </c>
      <c r="E342" s="16" t="s">
        <v>38</v>
      </c>
      <c r="F342" s="16"/>
      <c r="G342" s="16">
        <v>189.0</v>
      </c>
      <c r="H342" s="31"/>
      <c r="I342" s="31"/>
      <c r="J342" s="31"/>
      <c r="K342" s="31"/>
      <c r="L342" s="34"/>
      <c r="M342" s="34"/>
      <c r="N342" s="34"/>
      <c r="O342" s="16"/>
      <c r="P342" s="16"/>
      <c r="Q342" s="16">
        <v>383.0</v>
      </c>
      <c r="R342" s="16">
        <v>226.0</v>
      </c>
      <c r="S342" s="16"/>
      <c r="T342" s="16"/>
      <c r="U342" s="16">
        <v>266.0</v>
      </c>
      <c r="V342" s="16">
        <v>3.0</v>
      </c>
      <c r="W342" s="16">
        <v>189.0</v>
      </c>
      <c r="X342" s="17">
        <v>383.0</v>
      </c>
      <c r="Y342" s="16">
        <v>103.0</v>
      </c>
    </row>
    <row r="343">
      <c r="A343" s="12" t="s">
        <v>439</v>
      </c>
      <c r="B343" s="12">
        <v>22.0</v>
      </c>
      <c r="C343" s="12" t="s">
        <v>60</v>
      </c>
      <c r="D343" s="12" t="s">
        <v>64</v>
      </c>
      <c r="E343" s="12" t="s">
        <v>29</v>
      </c>
      <c r="F343" s="12">
        <v>144.0</v>
      </c>
      <c r="G343" s="33"/>
      <c r="H343" s="32"/>
      <c r="I343" s="32"/>
      <c r="J343" s="32"/>
      <c r="K343" s="32"/>
      <c r="L343" s="33"/>
      <c r="M343" s="33"/>
      <c r="N343" s="33"/>
      <c r="O343" s="33"/>
      <c r="P343" s="12"/>
      <c r="Q343" s="12">
        <v>434.0</v>
      </c>
      <c r="R343" s="12"/>
      <c r="S343" s="12"/>
      <c r="T343" s="12">
        <v>221.0</v>
      </c>
      <c r="U343" s="12">
        <v>266.33</v>
      </c>
      <c r="V343" s="12">
        <v>3.0</v>
      </c>
      <c r="W343" s="12">
        <v>144.0</v>
      </c>
      <c r="X343" s="13">
        <v>434.0</v>
      </c>
      <c r="Y343" s="12">
        <v>150.221</v>
      </c>
    </row>
    <row r="344">
      <c r="A344" s="16" t="s">
        <v>440</v>
      </c>
      <c r="B344" s="16">
        <v>18.0</v>
      </c>
      <c r="C344" s="16" t="s">
        <v>32</v>
      </c>
      <c r="D344" s="16" t="s">
        <v>67</v>
      </c>
      <c r="E344" s="16" t="s">
        <v>38</v>
      </c>
      <c r="F344" s="31"/>
      <c r="G344" s="34"/>
      <c r="H344" s="31"/>
      <c r="I344" s="31"/>
      <c r="J344" s="31"/>
      <c r="K344" s="31"/>
      <c r="L344" s="34"/>
      <c r="M344" s="34"/>
      <c r="N344" s="34"/>
      <c r="O344" s="16"/>
      <c r="P344" s="16"/>
      <c r="Q344" s="16">
        <v>318.0</v>
      </c>
      <c r="R344" s="16">
        <v>215.0</v>
      </c>
      <c r="S344" s="16"/>
      <c r="T344" s="16"/>
      <c r="U344" s="16">
        <v>266.5</v>
      </c>
      <c r="V344" s="16">
        <v>2.0</v>
      </c>
      <c r="W344" s="16">
        <v>215.0</v>
      </c>
      <c r="X344" s="17">
        <v>318.0</v>
      </c>
      <c r="Y344" s="16">
        <v>72.832</v>
      </c>
    </row>
    <row r="345">
      <c r="A345" s="12" t="s">
        <v>441</v>
      </c>
      <c r="B345" s="12">
        <v>17.0</v>
      </c>
      <c r="C345" s="12" t="s">
        <v>27</v>
      </c>
      <c r="D345" s="12" t="s">
        <v>78</v>
      </c>
      <c r="E345" s="12" t="s">
        <v>29</v>
      </c>
      <c r="F345" s="32"/>
      <c r="G345" s="33"/>
      <c r="H345" s="32"/>
      <c r="I345" s="32"/>
      <c r="J345" s="32"/>
      <c r="K345" s="32"/>
      <c r="L345" s="33"/>
      <c r="M345" s="33"/>
      <c r="N345" s="33"/>
      <c r="O345" s="33"/>
      <c r="P345" s="12"/>
      <c r="Q345" s="12">
        <v>316.0</v>
      </c>
      <c r="R345" s="12">
        <v>217.0</v>
      </c>
      <c r="S345" s="12"/>
      <c r="T345" s="12"/>
      <c r="U345" s="12">
        <v>266.5</v>
      </c>
      <c r="V345" s="12">
        <v>2.0</v>
      </c>
      <c r="W345" s="12">
        <v>217.0</v>
      </c>
      <c r="X345" s="13">
        <v>316.0</v>
      </c>
      <c r="Y345" s="12">
        <v>70.004</v>
      </c>
    </row>
    <row r="346">
      <c r="A346" s="16" t="s">
        <v>442</v>
      </c>
      <c r="B346" s="16">
        <v>19.0</v>
      </c>
      <c r="C346" s="16" t="s">
        <v>27</v>
      </c>
      <c r="D346" s="16" t="s">
        <v>99</v>
      </c>
      <c r="E346" s="16" t="s">
        <v>29</v>
      </c>
      <c r="F346" s="31"/>
      <c r="G346" s="34"/>
      <c r="H346" s="31"/>
      <c r="I346" s="31"/>
      <c r="J346" s="31"/>
      <c r="K346" s="31"/>
      <c r="L346" s="34"/>
      <c r="M346" s="34"/>
      <c r="N346" s="34"/>
      <c r="O346" s="34"/>
      <c r="P346" s="16"/>
      <c r="Q346" s="16">
        <v>296.0</v>
      </c>
      <c r="R346" s="16"/>
      <c r="S346" s="16"/>
      <c r="T346" s="16">
        <v>238.0</v>
      </c>
      <c r="U346" s="16">
        <v>267.0</v>
      </c>
      <c r="V346" s="16">
        <v>2.0</v>
      </c>
      <c r="W346" s="16">
        <v>238.0</v>
      </c>
      <c r="X346" s="17">
        <v>296.0</v>
      </c>
      <c r="Y346" s="16">
        <v>41.012</v>
      </c>
    </row>
    <row r="347">
      <c r="A347" s="12" t="s">
        <v>443</v>
      </c>
      <c r="B347" s="12">
        <v>19.0</v>
      </c>
      <c r="C347" s="12" t="s">
        <v>32</v>
      </c>
      <c r="D347" s="12" t="s">
        <v>67</v>
      </c>
      <c r="E347" s="12" t="s">
        <v>38</v>
      </c>
      <c r="F347" s="32"/>
      <c r="G347" s="33"/>
      <c r="H347" s="32"/>
      <c r="I347" s="32"/>
      <c r="J347" s="32"/>
      <c r="K347" s="32"/>
      <c r="L347" s="33"/>
      <c r="M347" s="33"/>
      <c r="N347" s="33"/>
      <c r="O347" s="12"/>
      <c r="P347" s="12"/>
      <c r="Q347" s="12">
        <v>352.0</v>
      </c>
      <c r="R347" s="12">
        <v>186.0</v>
      </c>
      <c r="S347" s="12"/>
      <c r="T347" s="12"/>
      <c r="U347" s="12">
        <v>269.0</v>
      </c>
      <c r="V347" s="12">
        <v>2.0</v>
      </c>
      <c r="W347" s="12">
        <v>186.0</v>
      </c>
      <c r="X347" s="13">
        <v>352.0</v>
      </c>
      <c r="Y347" s="12">
        <v>117.38</v>
      </c>
    </row>
    <row r="348">
      <c r="A348" s="16" t="s">
        <v>444</v>
      </c>
      <c r="B348" s="16">
        <v>25.0</v>
      </c>
      <c r="C348" s="16" t="s">
        <v>60</v>
      </c>
      <c r="D348" s="16" t="s">
        <v>124</v>
      </c>
      <c r="E348" s="16" t="s">
        <v>38</v>
      </c>
      <c r="F348" s="31"/>
      <c r="G348" s="34"/>
      <c r="H348" s="31"/>
      <c r="I348" s="31"/>
      <c r="J348" s="31"/>
      <c r="K348" s="31"/>
      <c r="L348" s="34"/>
      <c r="M348" s="34"/>
      <c r="N348" s="34"/>
      <c r="O348" s="34"/>
      <c r="P348" s="16"/>
      <c r="Q348" s="16">
        <v>399.0</v>
      </c>
      <c r="R348" s="16"/>
      <c r="S348" s="16"/>
      <c r="T348" s="16">
        <v>140.0</v>
      </c>
      <c r="U348" s="16">
        <v>269.5</v>
      </c>
      <c r="V348" s="16">
        <v>2.0</v>
      </c>
      <c r="W348" s="16">
        <v>140.0</v>
      </c>
      <c r="X348" s="17">
        <v>399.0</v>
      </c>
      <c r="Y348" s="16">
        <v>183.141</v>
      </c>
    </row>
    <row r="349">
      <c r="A349" s="12" t="s">
        <v>445</v>
      </c>
      <c r="B349" s="12">
        <v>23.0</v>
      </c>
      <c r="C349" s="12" t="s">
        <v>44</v>
      </c>
      <c r="D349" s="12" t="s">
        <v>143</v>
      </c>
      <c r="E349" s="12" t="s">
        <v>29</v>
      </c>
      <c r="F349" s="32"/>
      <c r="G349" s="12"/>
      <c r="H349" s="32"/>
      <c r="I349" s="32"/>
      <c r="J349" s="32"/>
      <c r="K349" s="32"/>
      <c r="L349" s="33"/>
      <c r="M349" s="33"/>
      <c r="N349" s="33"/>
      <c r="O349" s="12"/>
      <c r="P349" s="12"/>
      <c r="Q349" s="12">
        <v>402.0</v>
      </c>
      <c r="R349" s="12"/>
      <c r="S349" s="12"/>
      <c r="T349" s="12">
        <v>141.0</v>
      </c>
      <c r="U349" s="12">
        <v>271.5</v>
      </c>
      <c r="V349" s="12">
        <v>2.0</v>
      </c>
      <c r="W349" s="12">
        <v>141.0</v>
      </c>
      <c r="X349" s="13">
        <v>402.0</v>
      </c>
      <c r="Y349" s="12">
        <v>184.555</v>
      </c>
    </row>
    <row r="350">
      <c r="A350" s="16" t="s">
        <v>446</v>
      </c>
      <c r="B350" s="16">
        <v>25.0</v>
      </c>
      <c r="C350" s="16" t="s">
        <v>60</v>
      </c>
      <c r="D350" s="16" t="s">
        <v>104</v>
      </c>
      <c r="E350" s="16" t="s">
        <v>38</v>
      </c>
      <c r="F350" s="16">
        <v>150.0</v>
      </c>
      <c r="G350" s="34"/>
      <c r="H350" s="31"/>
      <c r="I350" s="31"/>
      <c r="J350" s="31"/>
      <c r="K350" s="31"/>
      <c r="L350" s="34"/>
      <c r="M350" s="34"/>
      <c r="N350" s="34"/>
      <c r="O350" s="34"/>
      <c r="P350" s="16"/>
      <c r="Q350" s="16">
        <v>435.0</v>
      </c>
      <c r="R350" s="16"/>
      <c r="S350" s="16"/>
      <c r="T350" s="16">
        <v>231.0</v>
      </c>
      <c r="U350" s="16">
        <v>272.0</v>
      </c>
      <c r="V350" s="16">
        <v>3.0</v>
      </c>
      <c r="W350" s="16">
        <v>150.0</v>
      </c>
      <c r="X350" s="17">
        <v>435.0</v>
      </c>
      <c r="Y350" s="16">
        <v>146.857</v>
      </c>
    </row>
    <row r="351">
      <c r="A351" s="12" t="s">
        <v>447</v>
      </c>
      <c r="B351" s="12">
        <v>20.0</v>
      </c>
      <c r="C351" s="12" t="s">
        <v>223</v>
      </c>
      <c r="D351" s="12" t="s">
        <v>57</v>
      </c>
      <c r="E351" s="12" t="s">
        <v>29</v>
      </c>
      <c r="F351" s="32"/>
      <c r="G351" s="12">
        <v>185.0</v>
      </c>
      <c r="H351" s="32"/>
      <c r="I351" s="32"/>
      <c r="J351" s="32"/>
      <c r="K351" s="32"/>
      <c r="L351" s="33"/>
      <c r="M351" s="33"/>
      <c r="N351" s="33"/>
      <c r="O351" s="33"/>
      <c r="P351" s="12"/>
      <c r="Q351" s="12">
        <v>393.0</v>
      </c>
      <c r="R351" s="12">
        <v>238.0</v>
      </c>
      <c r="S351" s="12"/>
      <c r="T351" s="12"/>
      <c r="U351" s="12">
        <v>272.0</v>
      </c>
      <c r="V351" s="12">
        <v>3.0</v>
      </c>
      <c r="W351" s="12">
        <v>185.0</v>
      </c>
      <c r="X351" s="13">
        <v>393.0</v>
      </c>
      <c r="Y351" s="12">
        <v>108.088</v>
      </c>
    </row>
    <row r="352">
      <c r="A352" s="16" t="s">
        <v>448</v>
      </c>
      <c r="B352" s="16">
        <v>21.0</v>
      </c>
      <c r="C352" s="16" t="s">
        <v>44</v>
      </c>
      <c r="D352" s="16" t="s">
        <v>233</v>
      </c>
      <c r="E352" s="16" t="s">
        <v>38</v>
      </c>
      <c r="F352" s="31"/>
      <c r="G352" s="34"/>
      <c r="H352" s="31"/>
      <c r="I352" s="31"/>
      <c r="J352" s="31"/>
      <c r="K352" s="31"/>
      <c r="L352" s="34"/>
      <c r="M352" s="34"/>
      <c r="N352" s="34"/>
      <c r="O352" s="16"/>
      <c r="P352" s="16"/>
      <c r="Q352" s="16">
        <v>333.0</v>
      </c>
      <c r="R352" s="16"/>
      <c r="S352" s="16"/>
      <c r="T352" s="16">
        <v>213.0</v>
      </c>
      <c r="U352" s="16">
        <v>273.0</v>
      </c>
      <c r="V352" s="16">
        <v>2.0</v>
      </c>
      <c r="W352" s="16">
        <v>213.0</v>
      </c>
      <c r="X352" s="17">
        <v>333.0</v>
      </c>
      <c r="Y352" s="16">
        <v>84.853</v>
      </c>
    </row>
    <row r="353">
      <c r="A353" s="12" t="s">
        <v>449</v>
      </c>
      <c r="B353" s="12">
        <v>24.0</v>
      </c>
      <c r="C353" s="12" t="s">
        <v>44</v>
      </c>
      <c r="D353" s="12" t="s">
        <v>41</v>
      </c>
      <c r="E353" s="12" t="s">
        <v>29</v>
      </c>
      <c r="F353" s="32"/>
      <c r="G353" s="33"/>
      <c r="H353" s="32"/>
      <c r="I353" s="32"/>
      <c r="J353" s="32"/>
      <c r="K353" s="32"/>
      <c r="L353" s="33"/>
      <c r="M353" s="33"/>
      <c r="N353" s="33"/>
      <c r="O353" s="33"/>
      <c r="P353" s="12"/>
      <c r="Q353" s="12">
        <v>273.0</v>
      </c>
      <c r="R353" s="12"/>
      <c r="S353" s="12"/>
      <c r="T353" s="12"/>
      <c r="U353" s="12">
        <v>273.0</v>
      </c>
      <c r="V353" s="12">
        <v>1.0</v>
      </c>
      <c r="W353" s="12">
        <v>273.0</v>
      </c>
      <c r="X353" s="13">
        <v>273.0</v>
      </c>
      <c r="Y353" s="12">
        <v>0.0</v>
      </c>
    </row>
    <row r="354">
      <c r="A354" s="16" t="s">
        <v>450</v>
      </c>
      <c r="B354" s="16">
        <v>20.0</v>
      </c>
      <c r="C354" s="16" t="s">
        <v>32</v>
      </c>
      <c r="D354" s="16" t="s">
        <v>75</v>
      </c>
      <c r="E354" s="16" t="s">
        <v>29</v>
      </c>
      <c r="F354" s="31"/>
      <c r="G354" s="34"/>
      <c r="H354" s="31"/>
      <c r="I354" s="31"/>
      <c r="J354" s="31"/>
      <c r="K354" s="31"/>
      <c r="L354" s="34"/>
      <c r="M354" s="34"/>
      <c r="N354" s="34"/>
      <c r="O354" s="34"/>
      <c r="P354" s="16"/>
      <c r="Q354" s="16">
        <v>327.0</v>
      </c>
      <c r="R354" s="16">
        <v>220.0</v>
      </c>
      <c r="S354" s="16"/>
      <c r="T354" s="16"/>
      <c r="U354" s="16">
        <v>273.5</v>
      </c>
      <c r="V354" s="16">
        <v>2.0</v>
      </c>
      <c r="W354" s="16">
        <v>220.0</v>
      </c>
      <c r="X354" s="17">
        <v>327.0</v>
      </c>
      <c r="Y354" s="16">
        <v>75.66</v>
      </c>
    </row>
    <row r="355">
      <c r="A355" s="12" t="s">
        <v>451</v>
      </c>
      <c r="B355" s="12">
        <v>16.0</v>
      </c>
      <c r="C355" s="12" t="s">
        <v>32</v>
      </c>
      <c r="D355" s="12" t="s">
        <v>75</v>
      </c>
      <c r="E355" s="12" t="s">
        <v>29</v>
      </c>
      <c r="F355" s="32"/>
      <c r="G355" s="12"/>
      <c r="H355" s="32"/>
      <c r="I355" s="32"/>
      <c r="J355" s="32"/>
      <c r="K355" s="32"/>
      <c r="L355" s="33"/>
      <c r="M355" s="33"/>
      <c r="N355" s="33"/>
      <c r="O355" s="33"/>
      <c r="P355" s="12"/>
      <c r="Q355" s="12">
        <v>317.0</v>
      </c>
      <c r="R355" s="12">
        <v>230.0</v>
      </c>
      <c r="S355" s="12"/>
      <c r="T355" s="12"/>
      <c r="U355" s="12">
        <v>273.5</v>
      </c>
      <c r="V355" s="12">
        <v>2.0</v>
      </c>
      <c r="W355" s="12">
        <v>230.0</v>
      </c>
      <c r="X355" s="13">
        <v>317.0</v>
      </c>
      <c r="Y355" s="12">
        <v>61.518</v>
      </c>
    </row>
    <row r="356">
      <c r="A356" s="16" t="s">
        <v>452</v>
      </c>
      <c r="B356" s="16">
        <v>20.0</v>
      </c>
      <c r="C356" s="16" t="s">
        <v>223</v>
      </c>
      <c r="D356" s="16" t="s">
        <v>128</v>
      </c>
      <c r="E356" s="16" t="s">
        <v>38</v>
      </c>
      <c r="F356" s="31"/>
      <c r="G356" s="16">
        <v>143.0</v>
      </c>
      <c r="H356" s="31"/>
      <c r="I356" s="31"/>
      <c r="J356" s="31"/>
      <c r="K356" s="31"/>
      <c r="L356" s="34"/>
      <c r="M356" s="34"/>
      <c r="N356" s="34"/>
      <c r="O356" s="34"/>
      <c r="P356" s="16"/>
      <c r="Q356" s="16">
        <v>405.0</v>
      </c>
      <c r="R356" s="34"/>
      <c r="S356" s="16"/>
      <c r="T356" s="16"/>
      <c r="U356" s="16">
        <v>274.0</v>
      </c>
      <c r="V356" s="16">
        <v>2.0</v>
      </c>
      <c r="W356" s="16">
        <v>143.0</v>
      </c>
      <c r="X356" s="17">
        <v>405.0</v>
      </c>
      <c r="Y356" s="16">
        <v>185.262</v>
      </c>
    </row>
    <row r="357">
      <c r="A357" s="12" t="s">
        <v>453</v>
      </c>
      <c r="B357" s="12">
        <v>18.0</v>
      </c>
      <c r="C357" s="12" t="s">
        <v>27</v>
      </c>
      <c r="D357" s="12" t="s">
        <v>99</v>
      </c>
      <c r="E357" s="12" t="s">
        <v>29</v>
      </c>
      <c r="F357" s="32"/>
      <c r="G357" s="33"/>
      <c r="H357" s="32"/>
      <c r="I357" s="32"/>
      <c r="J357" s="32"/>
      <c r="K357" s="32"/>
      <c r="L357" s="33"/>
      <c r="M357" s="33"/>
      <c r="N357" s="33"/>
      <c r="O357" s="33"/>
      <c r="P357" s="12"/>
      <c r="Q357" s="12">
        <v>337.0</v>
      </c>
      <c r="R357" s="33"/>
      <c r="S357" s="12"/>
      <c r="T357" s="12">
        <v>223.0</v>
      </c>
      <c r="U357" s="12">
        <v>280.0</v>
      </c>
      <c r="V357" s="12">
        <v>2.0</v>
      </c>
      <c r="W357" s="12">
        <v>223.0</v>
      </c>
      <c r="X357" s="13">
        <v>337.0</v>
      </c>
      <c r="Y357" s="12">
        <v>80.61</v>
      </c>
    </row>
    <row r="358">
      <c r="A358" s="16" t="s">
        <v>454</v>
      </c>
      <c r="B358" s="16">
        <v>24.0</v>
      </c>
      <c r="C358" s="16" t="s">
        <v>32</v>
      </c>
      <c r="D358" s="16" t="s">
        <v>33</v>
      </c>
      <c r="E358" s="16" t="s">
        <v>29</v>
      </c>
      <c r="F358" s="31"/>
      <c r="G358" s="34"/>
      <c r="H358" s="31"/>
      <c r="I358" s="31"/>
      <c r="J358" s="31"/>
      <c r="K358" s="31"/>
      <c r="L358" s="34"/>
      <c r="M358" s="34"/>
      <c r="N358" s="34"/>
      <c r="O358" s="34"/>
      <c r="P358" s="16"/>
      <c r="Q358" s="16">
        <v>282.0</v>
      </c>
      <c r="R358" s="34"/>
      <c r="S358" s="16"/>
      <c r="T358" s="16"/>
      <c r="U358" s="16">
        <v>282.0</v>
      </c>
      <c r="V358" s="16">
        <v>1.0</v>
      </c>
      <c r="W358" s="16">
        <v>282.0</v>
      </c>
      <c r="X358" s="17">
        <v>282.0</v>
      </c>
      <c r="Y358" s="16">
        <v>0.0</v>
      </c>
    </row>
    <row r="359">
      <c r="A359" s="12" t="s">
        <v>455</v>
      </c>
      <c r="B359" s="12">
        <v>20.0</v>
      </c>
      <c r="C359" s="12" t="s">
        <v>32</v>
      </c>
      <c r="D359" s="12" t="s">
        <v>45</v>
      </c>
      <c r="E359" s="12" t="s">
        <v>38</v>
      </c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12"/>
      <c r="Q359" s="12">
        <v>326.0</v>
      </c>
      <c r="R359" s="12">
        <v>246.0</v>
      </c>
      <c r="S359" s="12"/>
      <c r="T359" s="12"/>
      <c r="U359" s="12">
        <v>286.0</v>
      </c>
      <c r="V359" s="12">
        <v>2.0</v>
      </c>
      <c r="W359" s="12">
        <v>246.0</v>
      </c>
      <c r="X359" s="13">
        <v>326.0</v>
      </c>
      <c r="Y359" s="12">
        <v>56.569</v>
      </c>
    </row>
    <row r="360">
      <c r="A360" s="16" t="s">
        <v>456</v>
      </c>
      <c r="B360" s="16">
        <v>20.0</v>
      </c>
      <c r="C360" s="16" t="s">
        <v>60</v>
      </c>
      <c r="D360" s="16" t="s">
        <v>99</v>
      </c>
      <c r="E360" s="16" t="s">
        <v>29</v>
      </c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16"/>
      <c r="Q360" s="16">
        <v>378.0</v>
      </c>
      <c r="R360" s="31"/>
      <c r="S360" s="31"/>
      <c r="T360" s="16">
        <v>195.0</v>
      </c>
      <c r="U360" s="16">
        <v>286.5</v>
      </c>
      <c r="V360" s="16">
        <v>2.0</v>
      </c>
      <c r="W360" s="16">
        <v>195.0</v>
      </c>
      <c r="X360" s="17">
        <v>378.0</v>
      </c>
      <c r="Y360" s="16">
        <v>129.401</v>
      </c>
    </row>
    <row r="361">
      <c r="A361" s="12" t="s">
        <v>457</v>
      </c>
      <c r="B361" s="12">
        <v>16.0</v>
      </c>
      <c r="C361" s="12" t="s">
        <v>27</v>
      </c>
      <c r="D361" s="12" t="s">
        <v>110</v>
      </c>
      <c r="E361" s="12" t="s">
        <v>38</v>
      </c>
      <c r="F361" s="32"/>
      <c r="G361" s="12"/>
      <c r="H361" s="32"/>
      <c r="I361" s="32"/>
      <c r="J361" s="32"/>
      <c r="K361" s="32"/>
      <c r="L361" s="32"/>
      <c r="M361" s="32"/>
      <c r="N361" s="32"/>
      <c r="O361" s="32"/>
      <c r="P361" s="12"/>
      <c r="Q361" s="12">
        <v>287.0</v>
      </c>
      <c r="R361" s="32"/>
      <c r="S361" s="32"/>
      <c r="T361" s="12"/>
      <c r="U361" s="12">
        <v>287.0</v>
      </c>
      <c r="V361" s="12">
        <v>1.0</v>
      </c>
      <c r="W361" s="12">
        <v>287.0</v>
      </c>
      <c r="X361" s="13">
        <v>287.0</v>
      </c>
      <c r="Y361" s="12">
        <v>0.0</v>
      </c>
    </row>
    <row r="362">
      <c r="A362" s="16" t="s">
        <v>458</v>
      </c>
      <c r="B362" s="16">
        <v>19.0</v>
      </c>
      <c r="C362" s="16" t="s">
        <v>32</v>
      </c>
      <c r="D362" s="16" t="s">
        <v>41</v>
      </c>
      <c r="E362" s="16" t="s">
        <v>29</v>
      </c>
      <c r="F362" s="31"/>
      <c r="G362" s="16">
        <v>154.0</v>
      </c>
      <c r="H362" s="31"/>
      <c r="I362" s="31"/>
      <c r="J362" s="31"/>
      <c r="K362" s="31"/>
      <c r="L362" s="31"/>
      <c r="M362" s="31"/>
      <c r="N362" s="31"/>
      <c r="O362" s="31"/>
      <c r="P362" s="16"/>
      <c r="Q362" s="16">
        <v>421.0</v>
      </c>
      <c r="R362" s="31"/>
      <c r="S362" s="16"/>
      <c r="T362" s="16"/>
      <c r="U362" s="16">
        <v>287.5</v>
      </c>
      <c r="V362" s="16">
        <v>2.0</v>
      </c>
      <c r="W362" s="16">
        <v>154.0</v>
      </c>
      <c r="X362" s="17">
        <v>421.0</v>
      </c>
      <c r="Y362" s="16">
        <v>188.798</v>
      </c>
    </row>
    <row r="363">
      <c r="A363" s="12" t="s">
        <v>459</v>
      </c>
      <c r="B363" s="12">
        <v>21.0</v>
      </c>
      <c r="C363" s="12" t="s">
        <v>27</v>
      </c>
      <c r="D363" s="12" t="s">
        <v>75</v>
      </c>
      <c r="E363" s="12" t="s">
        <v>29</v>
      </c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12"/>
      <c r="Q363" s="12">
        <v>350.0</v>
      </c>
      <c r="R363" s="32"/>
      <c r="S363" s="32"/>
      <c r="T363" s="12">
        <v>229.0</v>
      </c>
      <c r="U363" s="12">
        <v>289.5</v>
      </c>
      <c r="V363" s="12">
        <v>2.0</v>
      </c>
      <c r="W363" s="12">
        <v>229.0</v>
      </c>
      <c r="X363" s="13">
        <v>350.0</v>
      </c>
      <c r="Y363" s="12">
        <v>85.56</v>
      </c>
    </row>
    <row r="364">
      <c r="A364" s="16" t="s">
        <v>460</v>
      </c>
      <c r="B364" s="16">
        <v>23.0</v>
      </c>
      <c r="C364" s="16" t="s">
        <v>32</v>
      </c>
      <c r="D364" s="16" t="s">
        <v>61</v>
      </c>
      <c r="E364" s="16" t="s">
        <v>29</v>
      </c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16"/>
      <c r="Q364" s="16">
        <v>290.0</v>
      </c>
      <c r="R364" s="31"/>
      <c r="S364" s="31"/>
      <c r="T364" s="16"/>
      <c r="U364" s="16">
        <v>290.0</v>
      </c>
      <c r="V364" s="16">
        <v>1.0</v>
      </c>
      <c r="W364" s="16">
        <v>290.0</v>
      </c>
      <c r="X364" s="17">
        <v>290.0</v>
      </c>
      <c r="Y364" s="16">
        <v>0.0</v>
      </c>
    </row>
    <row r="365">
      <c r="A365" s="12" t="s">
        <v>461</v>
      </c>
      <c r="B365" s="12">
        <v>20.0</v>
      </c>
      <c r="C365" s="12" t="s">
        <v>60</v>
      </c>
      <c r="D365" s="12" t="s">
        <v>137</v>
      </c>
      <c r="E365" s="12" t="s">
        <v>38</v>
      </c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12"/>
      <c r="Q365" s="12">
        <v>291.0</v>
      </c>
      <c r="R365" s="32"/>
      <c r="S365" s="12"/>
      <c r="T365" s="12"/>
      <c r="U365" s="12">
        <v>291.0</v>
      </c>
      <c r="V365" s="12">
        <v>1.0</v>
      </c>
      <c r="W365" s="12">
        <v>291.0</v>
      </c>
      <c r="X365" s="13">
        <v>291.0</v>
      </c>
      <c r="Y365" s="12">
        <v>0.0</v>
      </c>
    </row>
    <row r="366">
      <c r="A366" s="16" t="s">
        <v>462</v>
      </c>
      <c r="B366" s="16">
        <v>20.0</v>
      </c>
      <c r="C366" s="16" t="s">
        <v>112</v>
      </c>
      <c r="D366" s="16" t="s">
        <v>128</v>
      </c>
      <c r="E366" s="16" t="s">
        <v>38</v>
      </c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16"/>
      <c r="Q366" s="16">
        <v>347.0</v>
      </c>
      <c r="R366" s="31"/>
      <c r="S366" s="31"/>
      <c r="T366" s="16">
        <v>236.0</v>
      </c>
      <c r="U366" s="16">
        <v>291.5</v>
      </c>
      <c r="V366" s="16">
        <v>2.0</v>
      </c>
      <c r="W366" s="16">
        <v>236.0</v>
      </c>
      <c r="X366" s="17">
        <v>347.0</v>
      </c>
      <c r="Y366" s="16">
        <v>78.489</v>
      </c>
    </row>
    <row r="367">
      <c r="A367" s="12" t="s">
        <v>463</v>
      </c>
      <c r="B367" s="12">
        <v>23.0</v>
      </c>
      <c r="C367" s="12" t="s">
        <v>72</v>
      </c>
      <c r="D367" s="12" t="s">
        <v>70</v>
      </c>
      <c r="E367" s="12" t="s">
        <v>38</v>
      </c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12"/>
      <c r="Q367" s="12">
        <v>294.0</v>
      </c>
      <c r="R367" s="32"/>
      <c r="S367" s="12"/>
      <c r="T367" s="12"/>
      <c r="U367" s="12">
        <v>294.0</v>
      </c>
      <c r="V367" s="12">
        <v>1.0</v>
      </c>
      <c r="W367" s="12">
        <v>294.0</v>
      </c>
      <c r="X367" s="13">
        <v>294.0</v>
      </c>
      <c r="Y367" s="12">
        <v>0.0</v>
      </c>
    </row>
    <row r="368">
      <c r="A368" s="16" t="s">
        <v>464</v>
      </c>
      <c r="B368" s="16">
        <v>22.0</v>
      </c>
      <c r="C368" s="16" t="s">
        <v>60</v>
      </c>
      <c r="D368" s="16" t="s">
        <v>124</v>
      </c>
      <c r="E368" s="16" t="s">
        <v>38</v>
      </c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16"/>
      <c r="Q368" s="16">
        <v>379.0</v>
      </c>
      <c r="R368" s="31"/>
      <c r="S368" s="31"/>
      <c r="T368" s="16">
        <v>209.0</v>
      </c>
      <c r="U368" s="16">
        <v>294.0</v>
      </c>
      <c r="V368" s="16">
        <v>2.0</v>
      </c>
      <c r="W368" s="16">
        <v>209.0</v>
      </c>
      <c r="X368" s="17">
        <v>379.0</v>
      </c>
      <c r="Y368" s="16">
        <v>120.208</v>
      </c>
    </row>
    <row r="369">
      <c r="A369" s="12" t="s">
        <v>465</v>
      </c>
      <c r="B369" s="12">
        <v>20.0</v>
      </c>
      <c r="C369" s="12" t="s">
        <v>356</v>
      </c>
      <c r="D369" s="12" t="s">
        <v>94</v>
      </c>
      <c r="E369" s="12" t="s">
        <v>38</v>
      </c>
      <c r="F369" s="12"/>
      <c r="G369" s="32"/>
      <c r="H369" s="32"/>
      <c r="I369" s="32"/>
      <c r="J369" s="32"/>
      <c r="K369" s="32"/>
      <c r="L369" s="32"/>
      <c r="M369" s="32"/>
      <c r="N369" s="32"/>
      <c r="O369" s="32"/>
      <c r="P369" s="12"/>
      <c r="Q369" s="12">
        <v>297.0</v>
      </c>
      <c r="R369" s="32"/>
      <c r="S369" s="32"/>
      <c r="T369" s="12"/>
      <c r="U369" s="12">
        <v>297.0</v>
      </c>
      <c r="V369" s="12">
        <v>1.0</v>
      </c>
      <c r="W369" s="12">
        <v>297.0</v>
      </c>
      <c r="X369" s="13">
        <v>297.0</v>
      </c>
      <c r="Y369" s="12">
        <v>0.0</v>
      </c>
    </row>
    <row r="370">
      <c r="A370" s="16" t="s">
        <v>466</v>
      </c>
      <c r="B370" s="16">
        <v>22.0</v>
      </c>
      <c r="C370" s="16" t="s">
        <v>32</v>
      </c>
      <c r="D370" s="16" t="s">
        <v>33</v>
      </c>
      <c r="E370" s="16" t="s">
        <v>29</v>
      </c>
      <c r="F370" s="16">
        <v>136.0</v>
      </c>
      <c r="G370" s="31"/>
      <c r="H370" s="31"/>
      <c r="I370" s="31"/>
      <c r="J370" s="31"/>
      <c r="K370" s="31"/>
      <c r="L370" s="31"/>
      <c r="M370" s="31"/>
      <c r="N370" s="31"/>
      <c r="O370" s="31"/>
      <c r="P370" s="16"/>
      <c r="Q370" s="16">
        <v>464.0</v>
      </c>
      <c r="R370" s="31"/>
      <c r="S370" s="31"/>
      <c r="T370" s="16"/>
      <c r="U370" s="16">
        <v>300.0</v>
      </c>
      <c r="V370" s="16">
        <v>2.0</v>
      </c>
      <c r="W370" s="16">
        <v>136.0</v>
      </c>
      <c r="X370" s="17">
        <v>464.0</v>
      </c>
      <c r="Y370" s="16">
        <v>231.931</v>
      </c>
    </row>
    <row r="371">
      <c r="A371" s="12" t="s">
        <v>467</v>
      </c>
      <c r="B371" s="12">
        <v>19.0</v>
      </c>
      <c r="C371" s="12" t="s">
        <v>32</v>
      </c>
      <c r="D371" s="12" t="s">
        <v>99</v>
      </c>
      <c r="E371" s="12" t="s">
        <v>29</v>
      </c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12"/>
      <c r="Q371" s="12">
        <v>305.0</v>
      </c>
      <c r="R371" s="32"/>
      <c r="S371" s="32"/>
      <c r="T371" s="12"/>
      <c r="U371" s="12">
        <v>305.0</v>
      </c>
      <c r="V371" s="12">
        <v>1.0</v>
      </c>
      <c r="W371" s="12">
        <v>305.0</v>
      </c>
      <c r="X371" s="13">
        <v>305.0</v>
      </c>
      <c r="Y371" s="12">
        <v>0.0</v>
      </c>
    </row>
    <row r="372">
      <c r="A372" s="16" t="s">
        <v>468</v>
      </c>
      <c r="B372" s="16">
        <v>18.0</v>
      </c>
      <c r="C372" s="16" t="s">
        <v>27</v>
      </c>
      <c r="D372" s="16" t="s">
        <v>41</v>
      </c>
      <c r="E372" s="16" t="s">
        <v>29</v>
      </c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16"/>
      <c r="Q372" s="16">
        <v>373.0</v>
      </c>
      <c r="R372" s="31"/>
      <c r="S372" s="16"/>
      <c r="T372" s="16">
        <v>239.0</v>
      </c>
      <c r="U372" s="16">
        <v>306.0</v>
      </c>
      <c r="V372" s="16">
        <v>2.0</v>
      </c>
      <c r="W372" s="16">
        <v>239.0</v>
      </c>
      <c r="X372" s="17">
        <v>373.0</v>
      </c>
      <c r="Y372" s="16">
        <v>94.752</v>
      </c>
    </row>
    <row r="373">
      <c r="A373" s="12" t="s">
        <v>469</v>
      </c>
      <c r="B373" s="12">
        <v>24.0</v>
      </c>
      <c r="C373" s="12" t="s">
        <v>60</v>
      </c>
      <c r="D373" s="12" t="s">
        <v>64</v>
      </c>
      <c r="E373" s="12" t="s">
        <v>29</v>
      </c>
      <c r="F373" s="12">
        <v>156.0</v>
      </c>
      <c r="G373" s="32"/>
      <c r="H373" s="32"/>
      <c r="I373" s="32"/>
      <c r="J373" s="32"/>
      <c r="K373" s="32"/>
      <c r="L373" s="32"/>
      <c r="M373" s="32"/>
      <c r="N373" s="32"/>
      <c r="O373" s="32"/>
      <c r="P373" s="12"/>
      <c r="Q373" s="12">
        <v>459.0</v>
      </c>
      <c r="R373" s="32"/>
      <c r="S373" s="32"/>
      <c r="T373" s="12"/>
      <c r="U373" s="12">
        <v>307.5</v>
      </c>
      <c r="V373" s="12">
        <v>2.0</v>
      </c>
      <c r="W373" s="12">
        <v>156.0</v>
      </c>
      <c r="X373" s="13">
        <v>459.0</v>
      </c>
      <c r="Y373" s="12">
        <v>214.253</v>
      </c>
    </row>
    <row r="374">
      <c r="A374" s="16" t="s">
        <v>470</v>
      </c>
      <c r="B374" s="16">
        <v>22.0</v>
      </c>
      <c r="C374" s="16" t="s">
        <v>32</v>
      </c>
      <c r="D374" s="16" t="s">
        <v>78</v>
      </c>
      <c r="E374" s="16" t="s">
        <v>29</v>
      </c>
      <c r="F374" s="16"/>
      <c r="G374" s="31"/>
      <c r="H374" s="31"/>
      <c r="I374" s="31"/>
      <c r="J374" s="31"/>
      <c r="K374" s="31"/>
      <c r="L374" s="31"/>
      <c r="M374" s="31"/>
      <c r="N374" s="31"/>
      <c r="O374" s="31"/>
      <c r="P374" s="16"/>
      <c r="Q374" s="16">
        <v>413.0</v>
      </c>
      <c r="R374" s="16">
        <v>202.0</v>
      </c>
      <c r="S374" s="31"/>
      <c r="T374" s="16"/>
      <c r="U374" s="16">
        <v>307.5</v>
      </c>
      <c r="V374" s="16">
        <v>2.0</v>
      </c>
      <c r="W374" s="16">
        <v>202.0</v>
      </c>
      <c r="X374" s="17">
        <v>413.0</v>
      </c>
      <c r="Y374" s="16">
        <v>149.2</v>
      </c>
    </row>
    <row r="375">
      <c r="A375" s="12" t="s">
        <v>471</v>
      </c>
      <c r="B375" s="12">
        <v>23.0</v>
      </c>
      <c r="C375" s="12" t="s">
        <v>32</v>
      </c>
      <c r="D375" s="12" t="s">
        <v>28</v>
      </c>
      <c r="E375" s="12" t="s">
        <v>29</v>
      </c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12"/>
      <c r="Q375" s="12">
        <v>308.0</v>
      </c>
      <c r="R375" s="32"/>
      <c r="S375" s="32"/>
      <c r="T375" s="12"/>
      <c r="U375" s="12">
        <v>308.0</v>
      </c>
      <c r="V375" s="12">
        <v>1.0</v>
      </c>
      <c r="W375" s="12">
        <v>308.0</v>
      </c>
      <c r="X375" s="13">
        <v>308.0</v>
      </c>
      <c r="Y375" s="12">
        <v>0.0</v>
      </c>
    </row>
    <row r="376">
      <c r="A376" s="16" t="s">
        <v>472</v>
      </c>
      <c r="B376" s="16">
        <v>18.0</v>
      </c>
      <c r="C376" s="16" t="s">
        <v>32</v>
      </c>
      <c r="D376" s="16" t="s">
        <v>57</v>
      </c>
      <c r="E376" s="16" t="s">
        <v>29</v>
      </c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16"/>
      <c r="Q376" s="16">
        <v>310.0</v>
      </c>
      <c r="R376" s="31"/>
      <c r="S376" s="31"/>
      <c r="T376" s="16"/>
      <c r="U376" s="16">
        <v>310.0</v>
      </c>
      <c r="V376" s="16">
        <v>1.0</v>
      </c>
      <c r="W376" s="16">
        <v>310.0</v>
      </c>
      <c r="X376" s="17">
        <v>310.0</v>
      </c>
      <c r="Y376" s="16">
        <v>0.0</v>
      </c>
    </row>
    <row r="377">
      <c r="A377" s="12" t="s">
        <v>321</v>
      </c>
      <c r="B377" s="12">
        <v>17.0</v>
      </c>
      <c r="C377" s="12" t="s">
        <v>32</v>
      </c>
      <c r="D377" s="12" t="s">
        <v>41</v>
      </c>
      <c r="E377" s="12" t="s">
        <v>29</v>
      </c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12"/>
      <c r="Q377" s="12">
        <v>430.0</v>
      </c>
      <c r="R377" s="12">
        <v>192.0</v>
      </c>
      <c r="S377" s="32"/>
      <c r="T377" s="12"/>
      <c r="U377" s="12">
        <v>311.0</v>
      </c>
      <c r="V377" s="12">
        <v>2.0</v>
      </c>
      <c r="W377" s="12">
        <v>192.0</v>
      </c>
      <c r="X377" s="13">
        <v>430.0</v>
      </c>
      <c r="Y377" s="12">
        <v>168.291</v>
      </c>
    </row>
    <row r="378">
      <c r="A378" s="16" t="s">
        <v>473</v>
      </c>
      <c r="B378" s="16">
        <v>21.0</v>
      </c>
      <c r="C378" s="16" t="s">
        <v>27</v>
      </c>
      <c r="D378" s="16" t="s">
        <v>85</v>
      </c>
      <c r="E378" s="16" t="s">
        <v>29</v>
      </c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16"/>
      <c r="Q378" s="16">
        <v>315.0</v>
      </c>
      <c r="R378" s="31"/>
      <c r="S378" s="31"/>
      <c r="T378" s="16"/>
      <c r="U378" s="16">
        <v>315.0</v>
      </c>
      <c r="V378" s="16">
        <v>1.0</v>
      </c>
      <c r="W378" s="16">
        <v>315.0</v>
      </c>
      <c r="X378" s="17">
        <v>315.0</v>
      </c>
      <c r="Y378" s="16">
        <v>0.0</v>
      </c>
    </row>
    <row r="379">
      <c r="A379" s="12" t="s">
        <v>474</v>
      </c>
      <c r="B379" s="12">
        <v>20.0</v>
      </c>
      <c r="C379" s="12" t="s">
        <v>44</v>
      </c>
      <c r="D379" s="12" t="s">
        <v>233</v>
      </c>
      <c r="E379" s="12" t="s">
        <v>38</v>
      </c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12"/>
      <c r="Q379" s="12">
        <v>319.0</v>
      </c>
      <c r="R379" s="32"/>
      <c r="S379" s="32"/>
      <c r="T379" s="12"/>
      <c r="U379" s="12">
        <v>319.0</v>
      </c>
      <c r="V379" s="12">
        <v>1.0</v>
      </c>
      <c r="W379" s="12">
        <v>319.0</v>
      </c>
      <c r="X379" s="13">
        <v>319.0</v>
      </c>
      <c r="Y379" s="12">
        <v>0.0</v>
      </c>
    </row>
    <row r="380">
      <c r="A380" s="16" t="s">
        <v>475</v>
      </c>
      <c r="B380" s="16">
        <v>22.0</v>
      </c>
      <c r="C380" s="16" t="s">
        <v>60</v>
      </c>
      <c r="D380" s="16" t="s">
        <v>41</v>
      </c>
      <c r="E380" s="16" t="s">
        <v>29</v>
      </c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16"/>
      <c r="Q380" s="16">
        <v>321.0</v>
      </c>
      <c r="R380" s="31"/>
      <c r="S380" s="31"/>
      <c r="T380" s="16"/>
      <c r="U380" s="16">
        <v>321.0</v>
      </c>
      <c r="V380" s="16">
        <v>1.0</v>
      </c>
      <c r="W380" s="16">
        <v>321.0</v>
      </c>
      <c r="X380" s="17">
        <v>321.0</v>
      </c>
      <c r="Y380" s="16">
        <v>0.0</v>
      </c>
    </row>
    <row r="381">
      <c r="A381" s="12" t="s">
        <v>476</v>
      </c>
      <c r="B381" s="12">
        <v>25.0</v>
      </c>
      <c r="C381" s="12" t="s">
        <v>72</v>
      </c>
      <c r="D381" s="12" t="s">
        <v>37</v>
      </c>
      <c r="E381" s="12" t="s">
        <v>38</v>
      </c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12"/>
      <c r="Q381" s="12">
        <v>322.0</v>
      </c>
      <c r="R381" s="32"/>
      <c r="S381" s="32"/>
      <c r="T381" s="12"/>
      <c r="U381" s="12">
        <v>322.0</v>
      </c>
      <c r="V381" s="12">
        <v>1.0</v>
      </c>
      <c r="W381" s="12">
        <v>322.0</v>
      </c>
      <c r="X381" s="13">
        <v>322.0</v>
      </c>
      <c r="Y381" s="12">
        <v>0.0</v>
      </c>
    </row>
    <row r="382">
      <c r="A382" s="16" t="s">
        <v>477</v>
      </c>
      <c r="B382" s="16">
        <v>23.0</v>
      </c>
      <c r="C382" s="16" t="s">
        <v>356</v>
      </c>
      <c r="D382" s="16" t="s">
        <v>37</v>
      </c>
      <c r="E382" s="16" t="s">
        <v>38</v>
      </c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16"/>
      <c r="Q382" s="16">
        <v>323.0</v>
      </c>
      <c r="R382" s="31"/>
      <c r="S382" s="31"/>
      <c r="T382" s="16"/>
      <c r="U382" s="16">
        <v>323.0</v>
      </c>
      <c r="V382" s="16">
        <v>1.0</v>
      </c>
      <c r="W382" s="16">
        <v>323.0</v>
      </c>
      <c r="X382" s="17">
        <v>323.0</v>
      </c>
      <c r="Y382" s="16">
        <v>0.0</v>
      </c>
    </row>
    <row r="383">
      <c r="A383" s="12" t="s">
        <v>478</v>
      </c>
      <c r="B383" s="12">
        <v>22.0</v>
      </c>
      <c r="C383" s="12" t="s">
        <v>108</v>
      </c>
      <c r="D383" s="12" t="s">
        <v>124</v>
      </c>
      <c r="E383" s="12" t="s">
        <v>38</v>
      </c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12"/>
      <c r="Q383" s="12">
        <v>324.0</v>
      </c>
      <c r="R383" s="32"/>
      <c r="S383" s="32"/>
      <c r="T383" s="12"/>
      <c r="U383" s="12">
        <v>324.0</v>
      </c>
      <c r="V383" s="12">
        <v>1.0</v>
      </c>
      <c r="W383" s="12">
        <v>324.0</v>
      </c>
      <c r="X383" s="13">
        <v>324.0</v>
      </c>
      <c r="Y383" s="12">
        <v>0.0</v>
      </c>
    </row>
    <row r="384">
      <c r="A384" s="16" t="s">
        <v>479</v>
      </c>
      <c r="B384" s="16">
        <v>25.0</v>
      </c>
      <c r="C384" s="16" t="s">
        <v>60</v>
      </c>
      <c r="D384" s="16" t="s">
        <v>67</v>
      </c>
      <c r="E384" s="16" t="s">
        <v>38</v>
      </c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16"/>
      <c r="Q384" s="16">
        <v>400.0</v>
      </c>
      <c r="R384" s="31"/>
      <c r="S384" s="31"/>
      <c r="T384" s="16">
        <v>250.0</v>
      </c>
      <c r="U384" s="16">
        <v>325.0</v>
      </c>
      <c r="V384" s="16">
        <v>2.0</v>
      </c>
      <c r="W384" s="16">
        <v>250.0</v>
      </c>
      <c r="X384" s="17">
        <v>400.0</v>
      </c>
      <c r="Y384" s="16">
        <v>106.066</v>
      </c>
    </row>
    <row r="385">
      <c r="A385" s="12" t="s">
        <v>480</v>
      </c>
      <c r="B385" s="12">
        <v>20.0</v>
      </c>
      <c r="C385" s="12" t="s">
        <v>32</v>
      </c>
      <c r="D385" s="12" t="s">
        <v>94</v>
      </c>
      <c r="E385" s="12" t="s">
        <v>38</v>
      </c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12"/>
      <c r="Q385" s="12">
        <v>325.0</v>
      </c>
      <c r="R385" s="32"/>
      <c r="S385" s="12"/>
      <c r="T385" s="12"/>
      <c r="U385" s="12">
        <v>325.0</v>
      </c>
      <c r="V385" s="12">
        <v>1.0</v>
      </c>
      <c r="W385" s="12">
        <v>325.0</v>
      </c>
      <c r="X385" s="13">
        <v>325.0</v>
      </c>
      <c r="Y385" s="12">
        <v>0.0</v>
      </c>
    </row>
    <row r="386">
      <c r="A386" s="16" t="s">
        <v>481</v>
      </c>
      <c r="B386" s="16">
        <v>18.0</v>
      </c>
      <c r="C386" s="16" t="s">
        <v>72</v>
      </c>
      <c r="D386" s="16" t="s">
        <v>67</v>
      </c>
      <c r="E386" s="16" t="s">
        <v>38</v>
      </c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16"/>
      <c r="Q386" s="16">
        <v>426.0</v>
      </c>
      <c r="R386" s="16">
        <v>225.0</v>
      </c>
      <c r="S386" s="31"/>
      <c r="T386" s="16"/>
      <c r="U386" s="16">
        <v>325.5</v>
      </c>
      <c r="V386" s="16">
        <v>2.0</v>
      </c>
      <c r="W386" s="16">
        <v>225.0</v>
      </c>
      <c r="X386" s="17">
        <v>426.0</v>
      </c>
      <c r="Y386" s="16">
        <v>142.128</v>
      </c>
    </row>
    <row r="387">
      <c r="A387" s="12" t="s">
        <v>482</v>
      </c>
      <c r="B387" s="12">
        <v>20.0</v>
      </c>
      <c r="C387" s="12" t="s">
        <v>32</v>
      </c>
      <c r="D387" s="12" t="s">
        <v>28</v>
      </c>
      <c r="E387" s="12" t="s">
        <v>29</v>
      </c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12"/>
      <c r="Q387" s="12">
        <v>328.0</v>
      </c>
      <c r="R387" s="32"/>
      <c r="S387" s="32"/>
      <c r="T387" s="12"/>
      <c r="U387" s="12">
        <v>328.0</v>
      </c>
      <c r="V387" s="12">
        <v>1.0</v>
      </c>
      <c r="W387" s="12">
        <v>328.0</v>
      </c>
      <c r="X387" s="13">
        <v>328.0</v>
      </c>
      <c r="Y387" s="12">
        <v>0.0</v>
      </c>
    </row>
    <row r="388">
      <c r="A388" s="16" t="s">
        <v>483</v>
      </c>
      <c r="B388" s="16">
        <v>21.0</v>
      </c>
      <c r="C388" s="16" t="s">
        <v>32</v>
      </c>
      <c r="D388" s="16" t="s">
        <v>94</v>
      </c>
      <c r="E388" s="16" t="s">
        <v>38</v>
      </c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16"/>
      <c r="Q388" s="16">
        <v>329.0</v>
      </c>
      <c r="R388" s="31"/>
      <c r="S388" s="31"/>
      <c r="T388" s="16"/>
      <c r="U388" s="16">
        <v>329.0</v>
      </c>
      <c r="V388" s="16">
        <v>1.0</v>
      </c>
      <c r="W388" s="16">
        <v>329.0</v>
      </c>
      <c r="X388" s="17">
        <v>329.0</v>
      </c>
      <c r="Y388" s="16">
        <v>0.0</v>
      </c>
    </row>
    <row r="389">
      <c r="A389" s="12" t="s">
        <v>484</v>
      </c>
      <c r="B389" s="12">
        <v>23.0</v>
      </c>
      <c r="C389" s="12" t="s">
        <v>60</v>
      </c>
      <c r="D389" s="12" t="s">
        <v>140</v>
      </c>
      <c r="E389" s="12" t="s">
        <v>29</v>
      </c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12"/>
      <c r="Q389" s="12">
        <v>425.0</v>
      </c>
      <c r="R389" s="32"/>
      <c r="S389" s="12"/>
      <c r="T389" s="12">
        <v>234.0</v>
      </c>
      <c r="U389" s="12">
        <v>329.5</v>
      </c>
      <c r="V389" s="12">
        <v>2.0</v>
      </c>
      <c r="W389" s="12">
        <v>234.0</v>
      </c>
      <c r="X389" s="13">
        <v>425.0</v>
      </c>
      <c r="Y389" s="12">
        <v>135.057</v>
      </c>
    </row>
    <row r="390">
      <c r="A390" s="16" t="s">
        <v>485</v>
      </c>
      <c r="B390" s="16">
        <v>22.0</v>
      </c>
      <c r="C390" s="16" t="s">
        <v>44</v>
      </c>
      <c r="D390" s="16" t="s">
        <v>64</v>
      </c>
      <c r="E390" s="16" t="s">
        <v>29</v>
      </c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16"/>
      <c r="Q390" s="16">
        <v>416.0</v>
      </c>
      <c r="R390" s="31"/>
      <c r="S390" s="16"/>
      <c r="T390" s="16">
        <v>243.0</v>
      </c>
      <c r="U390" s="16">
        <v>329.5</v>
      </c>
      <c r="V390" s="16">
        <v>2.0</v>
      </c>
      <c r="W390" s="16">
        <v>243.0</v>
      </c>
      <c r="X390" s="17">
        <v>416.0</v>
      </c>
      <c r="Y390" s="16">
        <v>122.329</v>
      </c>
    </row>
    <row r="391">
      <c r="A391" s="12" t="s">
        <v>486</v>
      </c>
      <c r="B391" s="12">
        <v>20.0</v>
      </c>
      <c r="C391" s="12" t="s">
        <v>27</v>
      </c>
      <c r="D391" s="12" t="s">
        <v>94</v>
      </c>
      <c r="E391" s="12" t="s">
        <v>38</v>
      </c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12"/>
      <c r="Q391" s="12">
        <v>330.0</v>
      </c>
      <c r="R391" s="32"/>
      <c r="S391" s="32"/>
      <c r="T391" s="12"/>
      <c r="U391" s="12">
        <v>330.0</v>
      </c>
      <c r="V391" s="12">
        <v>1.0</v>
      </c>
      <c r="W391" s="12">
        <v>330.0</v>
      </c>
      <c r="X391" s="13">
        <v>330.0</v>
      </c>
      <c r="Y391" s="12">
        <v>0.0</v>
      </c>
    </row>
    <row r="392">
      <c r="A392" s="16" t="s">
        <v>487</v>
      </c>
      <c r="B392" s="16">
        <v>20.0</v>
      </c>
      <c r="C392" s="16" t="s">
        <v>32</v>
      </c>
      <c r="D392" s="16" t="s">
        <v>53</v>
      </c>
      <c r="E392" s="16" t="s">
        <v>29</v>
      </c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16"/>
      <c r="Q392" s="16">
        <v>420.0</v>
      </c>
      <c r="R392" s="16">
        <v>243.0</v>
      </c>
      <c r="S392" s="31"/>
      <c r="T392" s="16"/>
      <c r="U392" s="16">
        <v>331.5</v>
      </c>
      <c r="V392" s="16">
        <v>2.0</v>
      </c>
      <c r="W392" s="16">
        <v>243.0</v>
      </c>
      <c r="X392" s="17">
        <v>420.0</v>
      </c>
      <c r="Y392" s="16">
        <v>125.158</v>
      </c>
    </row>
    <row r="393">
      <c r="A393" s="12" t="s">
        <v>488</v>
      </c>
      <c r="B393" s="12">
        <v>23.0</v>
      </c>
      <c r="C393" s="12" t="s">
        <v>60</v>
      </c>
      <c r="D393" s="12" t="s">
        <v>140</v>
      </c>
      <c r="E393" s="12" t="s">
        <v>29</v>
      </c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12"/>
      <c r="Q393" s="12">
        <v>334.0</v>
      </c>
      <c r="R393" s="32"/>
      <c r="S393" s="32"/>
      <c r="T393" s="12"/>
      <c r="U393" s="12">
        <v>334.0</v>
      </c>
      <c r="V393" s="12">
        <v>1.0</v>
      </c>
      <c r="W393" s="12">
        <v>334.0</v>
      </c>
      <c r="X393" s="13">
        <v>334.0</v>
      </c>
      <c r="Y393" s="12">
        <v>0.0</v>
      </c>
    </row>
    <row r="394">
      <c r="A394" s="16" t="s">
        <v>489</v>
      </c>
      <c r="B394" s="16">
        <v>19.0</v>
      </c>
      <c r="C394" s="16" t="s">
        <v>32</v>
      </c>
      <c r="D394" s="16" t="s">
        <v>233</v>
      </c>
      <c r="E394" s="16" t="s">
        <v>38</v>
      </c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16"/>
      <c r="Q394" s="16">
        <v>458.0</v>
      </c>
      <c r="R394" s="31"/>
      <c r="S394" s="16"/>
      <c r="T394" s="16">
        <v>217.0</v>
      </c>
      <c r="U394" s="16">
        <v>337.5</v>
      </c>
      <c r="V394" s="16">
        <v>2.0</v>
      </c>
      <c r="W394" s="16">
        <v>217.0</v>
      </c>
      <c r="X394" s="17">
        <v>458.0</v>
      </c>
      <c r="Y394" s="16">
        <v>170.413</v>
      </c>
    </row>
    <row r="395">
      <c r="A395" s="12" t="s">
        <v>490</v>
      </c>
      <c r="B395" s="12">
        <v>24.0</v>
      </c>
      <c r="C395" s="12" t="s">
        <v>60</v>
      </c>
      <c r="D395" s="12" t="s">
        <v>233</v>
      </c>
      <c r="E395" s="12" t="s">
        <v>38</v>
      </c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12"/>
      <c r="Q395" s="12">
        <v>450.0</v>
      </c>
      <c r="R395" s="32"/>
      <c r="S395" s="12"/>
      <c r="T395" s="12">
        <v>226.0</v>
      </c>
      <c r="U395" s="12">
        <v>338.0</v>
      </c>
      <c r="V395" s="12">
        <v>2.0</v>
      </c>
      <c r="W395" s="12">
        <v>226.0</v>
      </c>
      <c r="X395" s="13">
        <v>450.0</v>
      </c>
      <c r="Y395" s="12">
        <v>158.392</v>
      </c>
    </row>
    <row r="396">
      <c r="A396" s="16" t="s">
        <v>491</v>
      </c>
      <c r="B396" s="16">
        <v>26.0</v>
      </c>
      <c r="C396" s="16" t="s">
        <v>60</v>
      </c>
      <c r="D396" s="16" t="s">
        <v>70</v>
      </c>
      <c r="E396" s="16" t="s">
        <v>38</v>
      </c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16"/>
      <c r="Q396" s="16">
        <v>340.0</v>
      </c>
      <c r="R396" s="31"/>
      <c r="S396" s="31"/>
      <c r="T396" s="16"/>
      <c r="U396" s="16">
        <v>340.0</v>
      </c>
      <c r="V396" s="16">
        <v>1.0</v>
      </c>
      <c r="W396" s="16">
        <v>340.0</v>
      </c>
      <c r="X396" s="17">
        <v>340.0</v>
      </c>
      <c r="Y396" s="16">
        <v>0.0</v>
      </c>
    </row>
    <row r="397">
      <c r="A397" s="12" t="s">
        <v>492</v>
      </c>
      <c r="B397" s="12">
        <v>25.0</v>
      </c>
      <c r="C397" s="12" t="s">
        <v>44</v>
      </c>
      <c r="D397" s="12" t="s">
        <v>137</v>
      </c>
      <c r="E397" s="12" t="s">
        <v>38</v>
      </c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12"/>
      <c r="Q397" s="12">
        <v>341.0</v>
      </c>
      <c r="R397" s="32"/>
      <c r="S397" s="32"/>
      <c r="T397" s="12"/>
      <c r="U397" s="12">
        <v>341.0</v>
      </c>
      <c r="V397" s="12">
        <v>1.0</v>
      </c>
      <c r="W397" s="12">
        <v>341.0</v>
      </c>
      <c r="X397" s="13">
        <v>341.0</v>
      </c>
      <c r="Y397" s="12">
        <v>0.0</v>
      </c>
    </row>
    <row r="398">
      <c r="A398" s="16" t="s">
        <v>493</v>
      </c>
      <c r="B398" s="16">
        <v>23.0</v>
      </c>
      <c r="C398" s="16" t="s">
        <v>44</v>
      </c>
      <c r="D398" s="16" t="s">
        <v>70</v>
      </c>
      <c r="E398" s="16" t="s">
        <v>38</v>
      </c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16"/>
      <c r="Q398" s="16">
        <v>342.0</v>
      </c>
      <c r="R398" s="31"/>
      <c r="S398" s="31"/>
      <c r="T398" s="16"/>
      <c r="U398" s="16">
        <v>342.0</v>
      </c>
      <c r="V398" s="16">
        <v>1.0</v>
      </c>
      <c r="W398" s="16">
        <v>342.0</v>
      </c>
      <c r="X398" s="17">
        <v>342.0</v>
      </c>
      <c r="Y398" s="16">
        <v>0.0</v>
      </c>
    </row>
    <row r="399">
      <c r="A399" s="12" t="s">
        <v>494</v>
      </c>
      <c r="B399" s="12">
        <v>22.0</v>
      </c>
      <c r="C399" s="12" t="s">
        <v>60</v>
      </c>
      <c r="D399" s="12" t="s">
        <v>99</v>
      </c>
      <c r="E399" s="12" t="s">
        <v>29</v>
      </c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12"/>
      <c r="Q399" s="12">
        <v>465.0</v>
      </c>
      <c r="R399" s="32"/>
      <c r="S399" s="12"/>
      <c r="T399" s="12">
        <v>220.0</v>
      </c>
      <c r="U399" s="12">
        <v>342.5</v>
      </c>
      <c r="V399" s="12">
        <v>2.0</v>
      </c>
      <c r="W399" s="12">
        <v>220.0</v>
      </c>
      <c r="X399" s="13">
        <v>465.0</v>
      </c>
      <c r="Y399" s="12">
        <v>173.241</v>
      </c>
    </row>
    <row r="400">
      <c r="A400" s="16" t="s">
        <v>495</v>
      </c>
      <c r="B400" s="16">
        <v>17.0</v>
      </c>
      <c r="C400" s="16" t="s">
        <v>60</v>
      </c>
      <c r="D400" s="16" t="s">
        <v>70</v>
      </c>
      <c r="E400" s="16" t="s">
        <v>38</v>
      </c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16"/>
      <c r="Q400" s="16">
        <v>343.0</v>
      </c>
      <c r="R400" s="31"/>
      <c r="S400" s="31"/>
      <c r="T400" s="16"/>
      <c r="U400" s="16">
        <v>343.0</v>
      </c>
      <c r="V400" s="16">
        <v>1.0</v>
      </c>
      <c r="W400" s="16">
        <v>343.0</v>
      </c>
      <c r="X400" s="17">
        <v>343.0</v>
      </c>
      <c r="Y400" s="16">
        <v>0.0</v>
      </c>
    </row>
    <row r="401">
      <c r="A401" s="12" t="s">
        <v>496</v>
      </c>
      <c r="B401" s="12">
        <v>21.0</v>
      </c>
      <c r="C401" s="12" t="s">
        <v>32</v>
      </c>
      <c r="D401" s="12" t="s">
        <v>128</v>
      </c>
      <c r="E401" s="12" t="s">
        <v>38</v>
      </c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12"/>
      <c r="Q401" s="12">
        <v>346.0</v>
      </c>
      <c r="R401" s="32"/>
      <c r="S401" s="32"/>
      <c r="T401" s="12"/>
      <c r="U401" s="12">
        <v>346.0</v>
      </c>
      <c r="V401" s="12">
        <v>1.0</v>
      </c>
      <c r="W401" s="12">
        <v>346.0</v>
      </c>
      <c r="X401" s="13">
        <v>346.0</v>
      </c>
      <c r="Y401" s="12">
        <v>0.0</v>
      </c>
    </row>
    <row r="402">
      <c r="A402" s="16" t="s">
        <v>497</v>
      </c>
      <c r="B402" s="16">
        <v>19.0</v>
      </c>
      <c r="C402" s="16" t="s">
        <v>60</v>
      </c>
      <c r="D402" s="16" t="s">
        <v>33</v>
      </c>
      <c r="E402" s="16" t="s">
        <v>29</v>
      </c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16"/>
      <c r="Q402" s="16">
        <v>460.0</v>
      </c>
      <c r="R402" s="31"/>
      <c r="S402" s="16"/>
      <c r="T402" s="16">
        <v>245.0</v>
      </c>
      <c r="U402" s="16">
        <v>352.5</v>
      </c>
      <c r="V402" s="16">
        <v>2.0</v>
      </c>
      <c r="W402" s="16">
        <v>245.0</v>
      </c>
      <c r="X402" s="17">
        <v>460.0</v>
      </c>
      <c r="Y402" s="16">
        <v>152.028</v>
      </c>
    </row>
    <row r="403">
      <c r="A403" s="12" t="s">
        <v>498</v>
      </c>
      <c r="B403" s="12">
        <v>22.0</v>
      </c>
      <c r="C403" s="12" t="s">
        <v>27</v>
      </c>
      <c r="D403" s="12" t="s">
        <v>99</v>
      </c>
      <c r="E403" s="12" t="s">
        <v>29</v>
      </c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12"/>
      <c r="Q403" s="12">
        <v>466.0</v>
      </c>
      <c r="R403" s="32"/>
      <c r="S403" s="12"/>
      <c r="T403" s="12">
        <v>240.0</v>
      </c>
      <c r="U403" s="12">
        <v>353.0</v>
      </c>
      <c r="V403" s="12">
        <v>2.0</v>
      </c>
      <c r="W403" s="12">
        <v>240.0</v>
      </c>
      <c r="X403" s="13">
        <v>466.0</v>
      </c>
      <c r="Y403" s="12">
        <v>159.806</v>
      </c>
    </row>
    <row r="404">
      <c r="A404" s="16" t="s">
        <v>499</v>
      </c>
      <c r="B404" s="16">
        <v>18.0</v>
      </c>
      <c r="C404" s="16" t="s">
        <v>32</v>
      </c>
      <c r="D404" s="16" t="s">
        <v>70</v>
      </c>
      <c r="E404" s="16" t="s">
        <v>38</v>
      </c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16"/>
      <c r="Q404" s="16">
        <v>354.0</v>
      </c>
      <c r="R404" s="31"/>
      <c r="S404" s="31"/>
      <c r="T404" s="16"/>
      <c r="U404" s="16">
        <v>354.0</v>
      </c>
      <c r="V404" s="16">
        <v>1.0</v>
      </c>
      <c r="W404" s="16">
        <v>354.0</v>
      </c>
      <c r="X404" s="17">
        <v>354.0</v>
      </c>
      <c r="Y404" s="16">
        <v>0.0</v>
      </c>
    </row>
    <row r="405">
      <c r="A405" s="12" t="s">
        <v>500</v>
      </c>
      <c r="B405" s="12">
        <v>22.0</v>
      </c>
      <c r="C405" s="12" t="s">
        <v>93</v>
      </c>
      <c r="D405" s="12" t="s">
        <v>143</v>
      </c>
      <c r="E405" s="12" t="s">
        <v>29</v>
      </c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12"/>
      <c r="Q405" s="12">
        <v>355.0</v>
      </c>
      <c r="R405" s="32"/>
      <c r="S405" s="32"/>
      <c r="T405" s="12"/>
      <c r="U405" s="12">
        <v>355.0</v>
      </c>
      <c r="V405" s="12">
        <v>1.0</v>
      </c>
      <c r="W405" s="12">
        <v>355.0</v>
      </c>
      <c r="X405" s="13">
        <v>355.0</v>
      </c>
      <c r="Y405" s="12">
        <v>0.0</v>
      </c>
    </row>
    <row r="406">
      <c r="A406" s="16" t="s">
        <v>501</v>
      </c>
      <c r="B406" s="16">
        <v>19.0</v>
      </c>
      <c r="C406" s="16" t="s">
        <v>32</v>
      </c>
      <c r="D406" s="16" t="s">
        <v>88</v>
      </c>
      <c r="E406" s="16" t="s">
        <v>38</v>
      </c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16"/>
      <c r="Q406" s="16">
        <v>356.0</v>
      </c>
      <c r="R406" s="31"/>
      <c r="S406" s="31"/>
      <c r="T406" s="16"/>
      <c r="U406" s="16">
        <v>356.0</v>
      </c>
      <c r="V406" s="16">
        <v>1.0</v>
      </c>
      <c r="W406" s="16">
        <v>356.0</v>
      </c>
      <c r="X406" s="17">
        <v>356.0</v>
      </c>
      <c r="Y406" s="16">
        <v>0.0</v>
      </c>
    </row>
    <row r="407">
      <c r="A407" s="12" t="s">
        <v>502</v>
      </c>
      <c r="B407" s="12">
        <v>22.0</v>
      </c>
      <c r="C407" s="12" t="s">
        <v>72</v>
      </c>
      <c r="D407" s="12" t="s">
        <v>101</v>
      </c>
      <c r="E407" s="12" t="s">
        <v>38</v>
      </c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12"/>
      <c r="Q407" s="12">
        <v>357.0</v>
      </c>
      <c r="R407" s="32"/>
      <c r="S407" s="32"/>
      <c r="T407" s="12"/>
      <c r="U407" s="12">
        <v>357.0</v>
      </c>
      <c r="V407" s="12">
        <v>1.0</v>
      </c>
      <c r="W407" s="12">
        <v>357.0</v>
      </c>
      <c r="X407" s="13">
        <v>357.0</v>
      </c>
      <c r="Y407" s="12">
        <v>0.0</v>
      </c>
    </row>
    <row r="408">
      <c r="A408" s="16" t="s">
        <v>503</v>
      </c>
      <c r="B408" s="16">
        <v>20.0</v>
      </c>
      <c r="C408" s="16" t="s">
        <v>27</v>
      </c>
      <c r="D408" s="16" t="s">
        <v>110</v>
      </c>
      <c r="E408" s="16" t="s">
        <v>38</v>
      </c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16"/>
      <c r="Q408" s="16">
        <v>358.0</v>
      </c>
      <c r="R408" s="31"/>
      <c r="S408" s="31"/>
      <c r="T408" s="16"/>
      <c r="U408" s="16">
        <v>358.0</v>
      </c>
      <c r="V408" s="16">
        <v>1.0</v>
      </c>
      <c r="W408" s="16">
        <v>358.0</v>
      </c>
      <c r="X408" s="17">
        <v>358.0</v>
      </c>
      <c r="Y408" s="16">
        <v>0.0</v>
      </c>
    </row>
    <row r="409">
      <c r="A409" s="12" t="s">
        <v>504</v>
      </c>
      <c r="B409" s="12">
        <v>23.0</v>
      </c>
      <c r="C409" s="12" t="s">
        <v>93</v>
      </c>
      <c r="D409" s="12" t="s">
        <v>64</v>
      </c>
      <c r="E409" s="12" t="s">
        <v>29</v>
      </c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12"/>
      <c r="Q409" s="12">
        <v>359.0</v>
      </c>
      <c r="R409" s="32"/>
      <c r="S409" s="32"/>
      <c r="T409" s="12"/>
      <c r="U409" s="12">
        <v>359.0</v>
      </c>
      <c r="V409" s="12">
        <v>1.0</v>
      </c>
      <c r="W409" s="12">
        <v>359.0</v>
      </c>
      <c r="X409" s="13">
        <v>359.0</v>
      </c>
      <c r="Y409" s="12">
        <v>0.0</v>
      </c>
    </row>
    <row r="410">
      <c r="A410" s="16" t="s">
        <v>505</v>
      </c>
      <c r="B410" s="16">
        <v>21.0</v>
      </c>
      <c r="C410" s="16" t="s">
        <v>44</v>
      </c>
      <c r="D410" s="16" t="s">
        <v>99</v>
      </c>
      <c r="E410" s="16" t="s">
        <v>29</v>
      </c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16"/>
      <c r="Q410" s="16">
        <v>476.0</v>
      </c>
      <c r="R410" s="31"/>
      <c r="S410" s="31"/>
      <c r="T410" s="16">
        <v>244.0</v>
      </c>
      <c r="U410" s="16">
        <v>360.0</v>
      </c>
      <c r="V410" s="16">
        <v>2.0</v>
      </c>
      <c r="W410" s="16">
        <v>244.0</v>
      </c>
      <c r="X410" s="17">
        <v>476.0</v>
      </c>
      <c r="Y410" s="16">
        <v>164.049</v>
      </c>
    </row>
    <row r="411">
      <c r="A411" s="12" t="s">
        <v>506</v>
      </c>
      <c r="B411" s="12">
        <v>23.0</v>
      </c>
      <c r="C411" s="12" t="s">
        <v>32</v>
      </c>
      <c r="D411" s="12" t="s">
        <v>64</v>
      </c>
      <c r="E411" s="12" t="s">
        <v>29</v>
      </c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12"/>
      <c r="Q411" s="12">
        <v>360.0</v>
      </c>
      <c r="R411" s="32"/>
      <c r="S411" s="12"/>
      <c r="T411" s="12"/>
      <c r="U411" s="12">
        <v>360.0</v>
      </c>
      <c r="V411" s="12">
        <v>1.0</v>
      </c>
      <c r="W411" s="12">
        <v>360.0</v>
      </c>
      <c r="X411" s="13">
        <v>360.0</v>
      </c>
      <c r="Y411" s="12">
        <v>0.0</v>
      </c>
    </row>
    <row r="412">
      <c r="A412" s="16" t="s">
        <v>507</v>
      </c>
      <c r="B412" s="16">
        <v>20.0</v>
      </c>
      <c r="C412" s="16" t="s">
        <v>60</v>
      </c>
      <c r="D412" s="16" t="s">
        <v>99</v>
      </c>
      <c r="E412" s="16" t="s">
        <v>29</v>
      </c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16"/>
      <c r="Q412" s="16">
        <v>472.0</v>
      </c>
      <c r="R412" s="31"/>
      <c r="S412" s="16"/>
      <c r="T412" s="16">
        <v>249.0</v>
      </c>
      <c r="U412" s="16">
        <v>360.5</v>
      </c>
      <c r="V412" s="16">
        <v>2.0</v>
      </c>
      <c r="W412" s="16">
        <v>249.0</v>
      </c>
      <c r="X412" s="17">
        <v>472.0</v>
      </c>
      <c r="Y412" s="16">
        <v>157.685</v>
      </c>
    </row>
    <row r="413">
      <c r="A413" s="12" t="s">
        <v>508</v>
      </c>
      <c r="B413" s="12">
        <v>22.0</v>
      </c>
      <c r="C413" s="12" t="s">
        <v>60</v>
      </c>
      <c r="D413" s="12" t="s">
        <v>143</v>
      </c>
      <c r="E413" s="12" t="s">
        <v>29</v>
      </c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12"/>
      <c r="Q413" s="12">
        <v>362.0</v>
      </c>
      <c r="R413" s="32"/>
      <c r="S413" s="32"/>
      <c r="T413" s="12"/>
      <c r="U413" s="12">
        <v>362.0</v>
      </c>
      <c r="V413" s="12">
        <v>1.0</v>
      </c>
      <c r="W413" s="12">
        <v>362.0</v>
      </c>
      <c r="X413" s="13">
        <v>362.0</v>
      </c>
      <c r="Y413" s="12">
        <v>0.0</v>
      </c>
    </row>
    <row r="414">
      <c r="A414" s="16" t="s">
        <v>509</v>
      </c>
      <c r="B414" s="16">
        <v>21.0</v>
      </c>
      <c r="C414" s="16" t="s">
        <v>27</v>
      </c>
      <c r="D414" s="16" t="s">
        <v>61</v>
      </c>
      <c r="E414" s="16" t="s">
        <v>29</v>
      </c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16"/>
      <c r="Q414" s="16">
        <v>477.0</v>
      </c>
      <c r="R414" s="31"/>
      <c r="S414" s="16"/>
      <c r="T414" s="16">
        <v>248.0</v>
      </c>
      <c r="U414" s="16">
        <v>362.5</v>
      </c>
      <c r="V414" s="16">
        <v>2.0</v>
      </c>
      <c r="W414" s="16">
        <v>248.0</v>
      </c>
      <c r="X414" s="17">
        <v>477.0</v>
      </c>
      <c r="Y414" s="16">
        <v>161.927</v>
      </c>
    </row>
    <row r="415">
      <c r="A415" s="12" t="s">
        <v>510</v>
      </c>
      <c r="B415" s="12">
        <v>17.0</v>
      </c>
      <c r="C415" s="12" t="s">
        <v>27</v>
      </c>
      <c r="D415" s="12" t="s">
        <v>104</v>
      </c>
      <c r="E415" s="12" t="s">
        <v>38</v>
      </c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12"/>
      <c r="Q415" s="12">
        <v>363.0</v>
      </c>
      <c r="R415" s="32"/>
      <c r="S415" s="32"/>
      <c r="T415" s="12"/>
      <c r="U415" s="12">
        <v>363.0</v>
      </c>
      <c r="V415" s="12">
        <v>1.0</v>
      </c>
      <c r="W415" s="12">
        <v>363.0</v>
      </c>
      <c r="X415" s="13">
        <v>363.0</v>
      </c>
      <c r="Y415" s="12">
        <v>0.0</v>
      </c>
    </row>
    <row r="416">
      <c r="A416" s="16" t="s">
        <v>511</v>
      </c>
      <c r="B416" s="16">
        <v>18.0</v>
      </c>
      <c r="C416" s="16" t="s">
        <v>27</v>
      </c>
      <c r="D416" s="16" t="s">
        <v>124</v>
      </c>
      <c r="E416" s="16" t="s">
        <v>38</v>
      </c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16"/>
      <c r="Q416" s="16">
        <v>364.0</v>
      </c>
      <c r="R416" s="31"/>
      <c r="S416" s="31"/>
      <c r="T416" s="16"/>
      <c r="U416" s="16">
        <v>364.0</v>
      </c>
      <c r="V416" s="16">
        <v>1.0</v>
      </c>
      <c r="W416" s="16">
        <v>364.0</v>
      </c>
      <c r="X416" s="17">
        <v>364.0</v>
      </c>
      <c r="Y416" s="16">
        <v>0.0</v>
      </c>
    </row>
    <row r="417">
      <c r="A417" s="12" t="s">
        <v>512</v>
      </c>
      <c r="B417" s="12">
        <v>19.0</v>
      </c>
      <c r="C417" s="12" t="s">
        <v>60</v>
      </c>
      <c r="D417" s="12" t="s">
        <v>41</v>
      </c>
      <c r="E417" s="12" t="s">
        <v>29</v>
      </c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12"/>
      <c r="Q417" s="12">
        <v>365.0</v>
      </c>
      <c r="R417" s="32"/>
      <c r="S417" s="32"/>
      <c r="T417" s="12"/>
      <c r="U417" s="12">
        <v>365.0</v>
      </c>
      <c r="V417" s="12">
        <v>1.0</v>
      </c>
      <c r="W417" s="12">
        <v>365.0</v>
      </c>
      <c r="X417" s="13">
        <v>365.0</v>
      </c>
      <c r="Y417" s="12">
        <v>0.0</v>
      </c>
    </row>
    <row r="418">
      <c r="A418" s="16" t="s">
        <v>390</v>
      </c>
      <c r="B418" s="16">
        <v>17.0</v>
      </c>
      <c r="C418" s="16" t="s">
        <v>32</v>
      </c>
      <c r="D418" s="16" t="s">
        <v>233</v>
      </c>
      <c r="E418" s="16" t="s">
        <v>38</v>
      </c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16"/>
      <c r="Q418" s="16">
        <v>366.0</v>
      </c>
      <c r="R418" s="31"/>
      <c r="S418" s="31"/>
      <c r="T418" s="16"/>
      <c r="U418" s="16">
        <v>366.0</v>
      </c>
      <c r="V418" s="16">
        <v>1.0</v>
      </c>
      <c r="W418" s="16">
        <v>366.0</v>
      </c>
      <c r="X418" s="17">
        <v>366.0</v>
      </c>
      <c r="Y418" s="16">
        <v>0.0</v>
      </c>
    </row>
    <row r="419">
      <c r="A419" s="12" t="s">
        <v>513</v>
      </c>
      <c r="B419" s="12">
        <v>20.0</v>
      </c>
      <c r="C419" s="12" t="s">
        <v>60</v>
      </c>
      <c r="D419" s="12" t="s">
        <v>37</v>
      </c>
      <c r="E419" s="12" t="s">
        <v>38</v>
      </c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12"/>
      <c r="Q419" s="12">
        <v>367.0</v>
      </c>
      <c r="R419" s="32"/>
      <c r="S419" s="32"/>
      <c r="T419" s="12"/>
      <c r="U419" s="12">
        <v>367.0</v>
      </c>
      <c r="V419" s="12">
        <v>1.0</v>
      </c>
      <c r="W419" s="12">
        <v>367.0</v>
      </c>
      <c r="X419" s="13">
        <v>367.0</v>
      </c>
      <c r="Y419" s="12">
        <v>0.0</v>
      </c>
    </row>
    <row r="420">
      <c r="A420" s="16" t="s">
        <v>514</v>
      </c>
      <c r="B420" s="16">
        <v>22.0</v>
      </c>
      <c r="C420" s="16" t="s">
        <v>44</v>
      </c>
      <c r="D420" s="16" t="s">
        <v>48</v>
      </c>
      <c r="E420" s="16" t="s">
        <v>29</v>
      </c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16"/>
      <c r="Q420" s="16">
        <v>368.0</v>
      </c>
      <c r="R420" s="31"/>
      <c r="S420" s="31"/>
      <c r="T420" s="16"/>
      <c r="U420" s="16">
        <v>368.0</v>
      </c>
      <c r="V420" s="16">
        <v>1.0</v>
      </c>
      <c r="W420" s="16">
        <v>368.0</v>
      </c>
      <c r="X420" s="17">
        <v>368.0</v>
      </c>
      <c r="Y420" s="16">
        <v>0.0</v>
      </c>
    </row>
    <row r="421">
      <c r="A421" s="12" t="s">
        <v>515</v>
      </c>
      <c r="B421" s="12">
        <v>26.0</v>
      </c>
      <c r="C421" s="12" t="s">
        <v>32</v>
      </c>
      <c r="D421" s="12" t="s">
        <v>233</v>
      </c>
      <c r="E421" s="12" t="s">
        <v>38</v>
      </c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12"/>
      <c r="Q421" s="12">
        <v>369.0</v>
      </c>
      <c r="R421" s="32"/>
      <c r="S421" s="32"/>
      <c r="T421" s="12"/>
      <c r="U421" s="12">
        <v>369.0</v>
      </c>
      <c r="V421" s="12">
        <v>1.0</v>
      </c>
      <c r="W421" s="12">
        <v>369.0</v>
      </c>
      <c r="X421" s="13">
        <v>369.0</v>
      </c>
      <c r="Y421" s="12">
        <v>0.0</v>
      </c>
    </row>
    <row r="422">
      <c r="A422" s="16" t="s">
        <v>516</v>
      </c>
      <c r="B422" s="16">
        <v>26.0</v>
      </c>
      <c r="C422" s="16" t="s">
        <v>32</v>
      </c>
      <c r="D422" s="16" t="s">
        <v>61</v>
      </c>
      <c r="E422" s="16" t="s">
        <v>29</v>
      </c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16"/>
      <c r="Q422" s="16">
        <v>370.0</v>
      </c>
      <c r="R422" s="31"/>
      <c r="S422" s="31"/>
      <c r="T422" s="16"/>
      <c r="U422" s="16">
        <v>370.0</v>
      </c>
      <c r="V422" s="16">
        <v>1.0</v>
      </c>
      <c r="W422" s="16">
        <v>370.0</v>
      </c>
      <c r="X422" s="17">
        <v>370.0</v>
      </c>
      <c r="Y422" s="16">
        <v>0.0</v>
      </c>
    </row>
    <row r="423">
      <c r="A423" s="12" t="s">
        <v>517</v>
      </c>
      <c r="B423" s="12">
        <v>25.0</v>
      </c>
      <c r="C423" s="12" t="s">
        <v>56</v>
      </c>
      <c r="D423" s="12" t="s">
        <v>67</v>
      </c>
      <c r="E423" s="12" t="s">
        <v>38</v>
      </c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12"/>
      <c r="Q423" s="12">
        <v>371.0</v>
      </c>
      <c r="R423" s="32"/>
      <c r="S423" s="32"/>
      <c r="T423" s="12"/>
      <c r="U423" s="12">
        <v>371.0</v>
      </c>
      <c r="V423" s="12">
        <v>1.0</v>
      </c>
      <c r="W423" s="12">
        <v>371.0</v>
      </c>
      <c r="X423" s="13">
        <v>371.0</v>
      </c>
      <c r="Y423" s="12">
        <v>0.0</v>
      </c>
    </row>
    <row r="424">
      <c r="A424" s="16" t="s">
        <v>518</v>
      </c>
      <c r="B424" s="16">
        <v>26.0</v>
      </c>
      <c r="C424" s="16" t="s">
        <v>56</v>
      </c>
      <c r="D424" s="16" t="s">
        <v>78</v>
      </c>
      <c r="E424" s="16" t="s">
        <v>29</v>
      </c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16"/>
      <c r="Q424" s="16">
        <v>372.0</v>
      </c>
      <c r="R424" s="31"/>
      <c r="S424" s="31"/>
      <c r="T424" s="16"/>
      <c r="U424" s="16">
        <v>372.0</v>
      </c>
      <c r="V424" s="16">
        <v>1.0</v>
      </c>
      <c r="W424" s="16">
        <v>372.0</v>
      </c>
      <c r="X424" s="17">
        <v>372.0</v>
      </c>
      <c r="Y424" s="16">
        <v>0.0</v>
      </c>
    </row>
    <row r="425">
      <c r="A425" s="12" t="s">
        <v>519</v>
      </c>
      <c r="B425" s="12">
        <v>17.0</v>
      </c>
      <c r="C425" s="12" t="s">
        <v>32</v>
      </c>
      <c r="D425" s="12" t="s">
        <v>48</v>
      </c>
      <c r="E425" s="12" t="s">
        <v>29</v>
      </c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12"/>
      <c r="Q425" s="12">
        <v>374.0</v>
      </c>
      <c r="R425" s="32"/>
      <c r="S425" s="32"/>
      <c r="T425" s="12"/>
      <c r="U425" s="12">
        <v>374.0</v>
      </c>
      <c r="V425" s="12">
        <v>1.0</v>
      </c>
      <c r="W425" s="12">
        <v>374.0</v>
      </c>
      <c r="X425" s="13">
        <v>374.0</v>
      </c>
      <c r="Y425" s="12">
        <v>0.0</v>
      </c>
    </row>
    <row r="426">
      <c r="A426" s="16" t="s">
        <v>520</v>
      </c>
      <c r="B426" s="16">
        <v>17.0</v>
      </c>
      <c r="C426" s="16" t="s">
        <v>27</v>
      </c>
      <c r="D426" s="16" t="s">
        <v>81</v>
      </c>
      <c r="E426" s="16" t="s">
        <v>38</v>
      </c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16"/>
      <c r="Q426" s="16">
        <v>375.0</v>
      </c>
      <c r="R426" s="31"/>
      <c r="S426" s="31"/>
      <c r="T426" s="16"/>
      <c r="U426" s="16">
        <v>375.0</v>
      </c>
      <c r="V426" s="16">
        <v>1.0</v>
      </c>
      <c r="W426" s="16">
        <v>375.0</v>
      </c>
      <c r="X426" s="17">
        <v>375.0</v>
      </c>
      <c r="Y426" s="16">
        <v>0.0</v>
      </c>
    </row>
    <row r="427">
      <c r="A427" s="12" t="s">
        <v>521</v>
      </c>
      <c r="B427" s="12">
        <v>25.0</v>
      </c>
      <c r="C427" s="12" t="s">
        <v>60</v>
      </c>
      <c r="D427" s="12" t="s">
        <v>75</v>
      </c>
      <c r="E427" s="12" t="s">
        <v>29</v>
      </c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12"/>
      <c r="Q427" s="12">
        <v>376.0</v>
      </c>
      <c r="R427" s="32"/>
      <c r="S427" s="32"/>
      <c r="T427" s="12"/>
      <c r="U427" s="12">
        <v>376.0</v>
      </c>
      <c r="V427" s="12">
        <v>1.0</v>
      </c>
      <c r="W427" s="12">
        <v>376.0</v>
      </c>
      <c r="X427" s="13">
        <v>376.0</v>
      </c>
      <c r="Y427" s="12">
        <v>0.0</v>
      </c>
    </row>
    <row r="428">
      <c r="A428" s="16" t="s">
        <v>522</v>
      </c>
      <c r="B428" s="16">
        <v>32.0</v>
      </c>
      <c r="C428" s="16" t="s">
        <v>44</v>
      </c>
      <c r="D428" s="16" t="s">
        <v>67</v>
      </c>
      <c r="E428" s="16" t="s">
        <v>38</v>
      </c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16"/>
      <c r="Q428" s="16">
        <v>377.0</v>
      </c>
      <c r="R428" s="31"/>
      <c r="S428" s="31"/>
      <c r="T428" s="16"/>
      <c r="U428" s="16">
        <v>377.0</v>
      </c>
      <c r="V428" s="16">
        <v>1.0</v>
      </c>
      <c r="W428" s="16">
        <v>377.0</v>
      </c>
      <c r="X428" s="17">
        <v>377.0</v>
      </c>
      <c r="Y428" s="16">
        <v>0.0</v>
      </c>
    </row>
    <row r="429">
      <c r="A429" s="12" t="s">
        <v>523</v>
      </c>
      <c r="B429" s="12">
        <v>33.0</v>
      </c>
      <c r="C429" s="12" t="s">
        <v>60</v>
      </c>
      <c r="D429" s="12" t="s">
        <v>61</v>
      </c>
      <c r="E429" s="12" t="s">
        <v>29</v>
      </c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12"/>
      <c r="Q429" s="12">
        <v>380.0</v>
      </c>
      <c r="R429" s="32"/>
      <c r="S429" s="32"/>
      <c r="T429" s="12"/>
      <c r="U429" s="12">
        <v>380.0</v>
      </c>
      <c r="V429" s="12">
        <v>1.0</v>
      </c>
      <c r="W429" s="12">
        <v>380.0</v>
      </c>
      <c r="X429" s="13">
        <v>380.0</v>
      </c>
      <c r="Y429" s="12">
        <v>0.0</v>
      </c>
    </row>
    <row r="430">
      <c r="A430" s="16" t="s">
        <v>524</v>
      </c>
      <c r="B430" s="16">
        <v>26.0</v>
      </c>
      <c r="C430" s="16" t="s">
        <v>244</v>
      </c>
      <c r="D430" s="16" t="s">
        <v>104</v>
      </c>
      <c r="E430" s="16" t="s">
        <v>38</v>
      </c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16"/>
      <c r="Q430" s="16">
        <v>381.0</v>
      </c>
      <c r="R430" s="31"/>
      <c r="S430" s="31"/>
      <c r="T430" s="16"/>
      <c r="U430" s="16">
        <v>381.0</v>
      </c>
      <c r="V430" s="16">
        <v>1.0</v>
      </c>
      <c r="W430" s="16">
        <v>381.0</v>
      </c>
      <c r="X430" s="17">
        <v>381.0</v>
      </c>
      <c r="Y430" s="16">
        <v>0.0</v>
      </c>
    </row>
    <row r="431">
      <c r="A431" s="12" t="s">
        <v>525</v>
      </c>
      <c r="B431" s="12">
        <v>24.0</v>
      </c>
      <c r="C431" s="12" t="s">
        <v>60</v>
      </c>
      <c r="D431" s="12" t="s">
        <v>57</v>
      </c>
      <c r="E431" s="12" t="s">
        <v>29</v>
      </c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12"/>
      <c r="Q431" s="12">
        <v>382.0</v>
      </c>
      <c r="R431" s="32"/>
      <c r="S431" s="32"/>
      <c r="T431" s="12"/>
      <c r="U431" s="12">
        <v>382.0</v>
      </c>
      <c r="V431" s="12">
        <v>1.0</v>
      </c>
      <c r="W431" s="12">
        <v>382.0</v>
      </c>
      <c r="X431" s="13">
        <v>382.0</v>
      </c>
      <c r="Y431" s="12">
        <v>0.0</v>
      </c>
    </row>
    <row r="432">
      <c r="A432" s="16" t="s">
        <v>526</v>
      </c>
      <c r="B432" s="16">
        <v>24.0</v>
      </c>
      <c r="C432" s="16" t="s">
        <v>56</v>
      </c>
      <c r="D432" s="16" t="s">
        <v>88</v>
      </c>
      <c r="E432" s="16" t="s">
        <v>38</v>
      </c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16"/>
      <c r="Q432" s="16">
        <v>385.0</v>
      </c>
      <c r="R432" s="31"/>
      <c r="S432" s="31"/>
      <c r="T432" s="16"/>
      <c r="U432" s="16">
        <v>385.0</v>
      </c>
      <c r="V432" s="16">
        <v>1.0</v>
      </c>
      <c r="W432" s="16">
        <v>385.0</v>
      </c>
      <c r="X432" s="17">
        <v>385.0</v>
      </c>
      <c r="Y432" s="16">
        <v>0.0</v>
      </c>
    </row>
    <row r="433">
      <c r="A433" s="12" t="s">
        <v>527</v>
      </c>
      <c r="B433" s="12">
        <v>25.0</v>
      </c>
      <c r="C433" s="12" t="s">
        <v>108</v>
      </c>
      <c r="D433" s="12" t="s">
        <v>104</v>
      </c>
      <c r="E433" s="12" t="s">
        <v>38</v>
      </c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12"/>
      <c r="Q433" s="12">
        <v>386.0</v>
      </c>
      <c r="R433" s="32"/>
      <c r="S433" s="32"/>
      <c r="T433" s="12"/>
      <c r="U433" s="12">
        <v>386.0</v>
      </c>
      <c r="V433" s="12">
        <v>1.0</v>
      </c>
      <c r="W433" s="12">
        <v>386.0</v>
      </c>
      <c r="X433" s="13">
        <v>386.0</v>
      </c>
      <c r="Y433" s="12">
        <v>0.0</v>
      </c>
    </row>
    <row r="434">
      <c r="A434" s="16" t="s">
        <v>528</v>
      </c>
      <c r="B434" s="16">
        <v>21.0</v>
      </c>
      <c r="C434" s="16" t="s">
        <v>27</v>
      </c>
      <c r="D434" s="16" t="s">
        <v>137</v>
      </c>
      <c r="E434" s="16" t="s">
        <v>38</v>
      </c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16"/>
      <c r="Q434" s="16">
        <v>388.0</v>
      </c>
      <c r="R434" s="31"/>
      <c r="S434" s="31"/>
      <c r="T434" s="16"/>
      <c r="U434" s="16">
        <v>388.0</v>
      </c>
      <c r="V434" s="16">
        <v>1.0</v>
      </c>
      <c r="W434" s="16">
        <v>388.0</v>
      </c>
      <c r="X434" s="17">
        <v>388.0</v>
      </c>
      <c r="Y434" s="16">
        <v>0.0</v>
      </c>
    </row>
    <row r="435">
      <c r="A435" s="12" t="s">
        <v>529</v>
      </c>
      <c r="B435" s="12">
        <v>20.0</v>
      </c>
      <c r="C435" s="12" t="s">
        <v>60</v>
      </c>
      <c r="D435" s="12" t="s">
        <v>115</v>
      </c>
      <c r="E435" s="12" t="s">
        <v>29</v>
      </c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12"/>
      <c r="Q435" s="12">
        <v>389.0</v>
      </c>
      <c r="R435" s="32"/>
      <c r="S435" s="32"/>
      <c r="T435" s="12"/>
      <c r="U435" s="12">
        <v>389.0</v>
      </c>
      <c r="V435" s="12">
        <v>1.0</v>
      </c>
      <c r="W435" s="12">
        <v>389.0</v>
      </c>
      <c r="X435" s="13">
        <v>389.0</v>
      </c>
      <c r="Y435" s="12">
        <v>0.0</v>
      </c>
    </row>
    <row r="436">
      <c r="A436" s="16" t="s">
        <v>530</v>
      </c>
      <c r="B436" s="16">
        <v>23.0</v>
      </c>
      <c r="C436" s="16" t="s">
        <v>32</v>
      </c>
      <c r="D436" s="16" t="s">
        <v>57</v>
      </c>
      <c r="E436" s="16" t="s">
        <v>29</v>
      </c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16"/>
      <c r="Q436" s="16">
        <v>390.0</v>
      </c>
      <c r="R436" s="31"/>
      <c r="S436" s="31"/>
      <c r="T436" s="16"/>
      <c r="U436" s="16">
        <v>390.0</v>
      </c>
      <c r="V436" s="16">
        <v>1.0</v>
      </c>
      <c r="W436" s="16">
        <v>390.0</v>
      </c>
      <c r="X436" s="17">
        <v>390.0</v>
      </c>
      <c r="Y436" s="16">
        <v>0.0</v>
      </c>
    </row>
    <row r="437">
      <c r="A437" s="12" t="s">
        <v>531</v>
      </c>
      <c r="B437" s="12">
        <v>24.0</v>
      </c>
      <c r="C437" s="12" t="s">
        <v>27</v>
      </c>
      <c r="D437" s="12" t="s">
        <v>61</v>
      </c>
      <c r="E437" s="12" t="s">
        <v>29</v>
      </c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12"/>
      <c r="Q437" s="12">
        <v>391.0</v>
      </c>
      <c r="R437" s="32"/>
      <c r="S437" s="32"/>
      <c r="T437" s="12"/>
      <c r="U437" s="12">
        <v>391.0</v>
      </c>
      <c r="V437" s="12">
        <v>1.0</v>
      </c>
      <c r="W437" s="12">
        <v>391.0</v>
      </c>
      <c r="X437" s="13">
        <v>391.0</v>
      </c>
      <c r="Y437" s="12">
        <v>0.0</v>
      </c>
    </row>
    <row r="438">
      <c r="A438" s="16" t="s">
        <v>532</v>
      </c>
      <c r="B438" s="16">
        <v>24.0</v>
      </c>
      <c r="C438" s="16" t="s">
        <v>32</v>
      </c>
      <c r="D438" s="16" t="s">
        <v>61</v>
      </c>
      <c r="E438" s="16" t="s">
        <v>29</v>
      </c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16"/>
      <c r="Q438" s="16">
        <v>392.0</v>
      </c>
      <c r="R438" s="31"/>
      <c r="S438" s="31"/>
      <c r="T438" s="16"/>
      <c r="U438" s="16">
        <v>392.0</v>
      </c>
      <c r="V438" s="16">
        <v>1.0</v>
      </c>
      <c r="W438" s="16">
        <v>392.0</v>
      </c>
      <c r="X438" s="17">
        <v>392.0</v>
      </c>
      <c r="Y438" s="16">
        <v>0.0</v>
      </c>
    </row>
    <row r="439">
      <c r="A439" s="12" t="s">
        <v>533</v>
      </c>
      <c r="B439" s="12">
        <v>22.0</v>
      </c>
      <c r="C439" s="12" t="s">
        <v>72</v>
      </c>
      <c r="D439" s="12" t="s">
        <v>81</v>
      </c>
      <c r="E439" s="12" t="s">
        <v>38</v>
      </c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12"/>
      <c r="Q439" s="12">
        <v>394.0</v>
      </c>
      <c r="R439" s="32"/>
      <c r="S439" s="32"/>
      <c r="T439" s="12"/>
      <c r="U439" s="12">
        <v>394.0</v>
      </c>
      <c r="V439" s="12">
        <v>1.0</v>
      </c>
      <c r="W439" s="12">
        <v>394.0</v>
      </c>
      <c r="X439" s="13">
        <v>394.0</v>
      </c>
      <c r="Y439" s="12">
        <v>0.0</v>
      </c>
    </row>
    <row r="440">
      <c r="A440" s="16" t="s">
        <v>534</v>
      </c>
      <c r="B440" s="16">
        <v>24.0</v>
      </c>
      <c r="C440" s="16" t="s">
        <v>32</v>
      </c>
      <c r="D440" s="16" t="s">
        <v>53</v>
      </c>
      <c r="E440" s="16" t="s">
        <v>29</v>
      </c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16"/>
      <c r="Q440" s="16">
        <v>395.0</v>
      </c>
      <c r="R440" s="31"/>
      <c r="S440" s="31"/>
      <c r="T440" s="16"/>
      <c r="U440" s="16">
        <v>395.0</v>
      </c>
      <c r="V440" s="16">
        <v>1.0</v>
      </c>
      <c r="W440" s="16">
        <v>395.0</v>
      </c>
      <c r="X440" s="17">
        <v>395.0</v>
      </c>
      <c r="Y440" s="16">
        <v>0.0</v>
      </c>
    </row>
    <row r="441">
      <c r="A441" s="12" t="s">
        <v>535</v>
      </c>
      <c r="B441" s="12">
        <v>24.0</v>
      </c>
      <c r="C441" s="12" t="s">
        <v>32</v>
      </c>
      <c r="D441" s="12" t="s">
        <v>85</v>
      </c>
      <c r="E441" s="12" t="s">
        <v>29</v>
      </c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12"/>
      <c r="Q441" s="12">
        <v>396.0</v>
      </c>
      <c r="R441" s="32"/>
      <c r="S441" s="32"/>
      <c r="T441" s="12"/>
      <c r="U441" s="12">
        <v>396.0</v>
      </c>
      <c r="V441" s="12">
        <v>1.0</v>
      </c>
      <c r="W441" s="12">
        <v>396.0</v>
      </c>
      <c r="X441" s="13">
        <v>396.0</v>
      </c>
      <c r="Y441" s="12">
        <v>0.0</v>
      </c>
    </row>
    <row r="442">
      <c r="A442" s="16" t="s">
        <v>536</v>
      </c>
      <c r="B442" s="16">
        <v>24.0</v>
      </c>
      <c r="C442" s="16" t="s">
        <v>32</v>
      </c>
      <c r="D442" s="16" t="s">
        <v>33</v>
      </c>
      <c r="E442" s="16" t="s">
        <v>29</v>
      </c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16"/>
      <c r="Q442" s="16">
        <v>397.0</v>
      </c>
      <c r="R442" s="31"/>
      <c r="S442" s="31"/>
      <c r="T442" s="16"/>
      <c r="U442" s="16">
        <v>397.0</v>
      </c>
      <c r="V442" s="16">
        <v>1.0</v>
      </c>
      <c r="W442" s="16">
        <v>397.0</v>
      </c>
      <c r="X442" s="17">
        <v>397.0</v>
      </c>
      <c r="Y442" s="16">
        <v>0.0</v>
      </c>
    </row>
    <row r="443">
      <c r="A443" s="12" t="s">
        <v>537</v>
      </c>
      <c r="B443" s="12">
        <v>22.0</v>
      </c>
      <c r="C443" s="12" t="s">
        <v>32</v>
      </c>
      <c r="D443" s="12" t="s">
        <v>110</v>
      </c>
      <c r="E443" s="12" t="s">
        <v>38</v>
      </c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12"/>
      <c r="Q443" s="12">
        <v>398.0</v>
      </c>
      <c r="R443" s="32"/>
      <c r="S443" s="32"/>
      <c r="T443" s="12"/>
      <c r="U443" s="12">
        <v>398.0</v>
      </c>
      <c r="V443" s="12">
        <v>1.0</v>
      </c>
      <c r="W443" s="12">
        <v>398.0</v>
      </c>
      <c r="X443" s="13">
        <v>398.0</v>
      </c>
      <c r="Y443" s="12">
        <v>0.0</v>
      </c>
    </row>
    <row r="444">
      <c r="A444" s="16" t="s">
        <v>538</v>
      </c>
      <c r="B444" s="16">
        <v>19.0</v>
      </c>
      <c r="C444" s="16" t="s">
        <v>56</v>
      </c>
      <c r="D444" s="16" t="s">
        <v>67</v>
      </c>
      <c r="E444" s="16" t="s">
        <v>38</v>
      </c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16"/>
      <c r="Q444" s="16">
        <v>401.0</v>
      </c>
      <c r="R444" s="31"/>
      <c r="S444" s="31"/>
      <c r="T444" s="16"/>
      <c r="U444" s="16">
        <v>401.0</v>
      </c>
      <c r="V444" s="16">
        <v>1.0</v>
      </c>
      <c r="W444" s="16">
        <v>401.0</v>
      </c>
      <c r="X444" s="17">
        <v>401.0</v>
      </c>
      <c r="Y444" s="16">
        <v>0.0</v>
      </c>
    </row>
    <row r="445">
      <c r="A445" s="12" t="s">
        <v>539</v>
      </c>
      <c r="B445" s="12">
        <v>28.0</v>
      </c>
      <c r="C445" s="12" t="s">
        <v>274</v>
      </c>
      <c r="D445" s="12" t="s">
        <v>53</v>
      </c>
      <c r="E445" s="12" t="s">
        <v>29</v>
      </c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12"/>
      <c r="Q445" s="12">
        <v>403.0</v>
      </c>
      <c r="R445" s="32"/>
      <c r="S445" s="32"/>
      <c r="T445" s="12"/>
      <c r="U445" s="12">
        <v>403.0</v>
      </c>
      <c r="V445" s="12">
        <v>1.0</v>
      </c>
      <c r="W445" s="12">
        <v>403.0</v>
      </c>
      <c r="X445" s="13">
        <v>403.0</v>
      </c>
      <c r="Y445" s="12">
        <v>0.0</v>
      </c>
    </row>
    <row r="446">
      <c r="A446" s="16" t="s">
        <v>540</v>
      </c>
      <c r="B446" s="16">
        <v>21.0</v>
      </c>
      <c r="C446" s="16" t="s">
        <v>32</v>
      </c>
      <c r="D446" s="16" t="s">
        <v>128</v>
      </c>
      <c r="E446" s="16" t="s">
        <v>38</v>
      </c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16"/>
      <c r="Q446" s="16">
        <v>404.0</v>
      </c>
      <c r="R446" s="31"/>
      <c r="S446" s="31"/>
      <c r="T446" s="16"/>
      <c r="U446" s="16">
        <v>404.0</v>
      </c>
      <c r="V446" s="16">
        <v>1.0</v>
      </c>
      <c r="W446" s="16">
        <v>404.0</v>
      </c>
      <c r="X446" s="17">
        <v>404.0</v>
      </c>
      <c r="Y446" s="16">
        <v>0.0</v>
      </c>
    </row>
    <row r="447">
      <c r="A447" s="12" t="s">
        <v>541</v>
      </c>
      <c r="B447" s="12">
        <v>21.0</v>
      </c>
      <c r="C447" s="12" t="s">
        <v>27</v>
      </c>
      <c r="D447" s="12" t="s">
        <v>143</v>
      </c>
      <c r="E447" s="12" t="s">
        <v>29</v>
      </c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12"/>
      <c r="Q447" s="12">
        <v>406.0</v>
      </c>
      <c r="R447" s="32"/>
      <c r="S447" s="32"/>
      <c r="T447" s="12"/>
      <c r="U447" s="12">
        <v>406.0</v>
      </c>
      <c r="V447" s="12">
        <v>1.0</v>
      </c>
      <c r="W447" s="12">
        <v>406.0</v>
      </c>
      <c r="X447" s="13">
        <v>406.0</v>
      </c>
      <c r="Y447" s="12">
        <v>0.0</v>
      </c>
    </row>
    <row r="448">
      <c r="A448" s="16" t="s">
        <v>542</v>
      </c>
      <c r="B448" s="16">
        <v>21.0</v>
      </c>
      <c r="C448" s="16" t="s">
        <v>112</v>
      </c>
      <c r="D448" s="16" t="s">
        <v>75</v>
      </c>
      <c r="E448" s="16" t="s">
        <v>29</v>
      </c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16"/>
      <c r="Q448" s="16">
        <v>407.0</v>
      </c>
      <c r="R448" s="31"/>
      <c r="S448" s="31"/>
      <c r="T448" s="16"/>
      <c r="U448" s="16">
        <v>407.0</v>
      </c>
      <c r="V448" s="16">
        <v>1.0</v>
      </c>
      <c r="W448" s="16">
        <v>407.0</v>
      </c>
      <c r="X448" s="17">
        <v>407.0</v>
      </c>
      <c r="Y448" s="16">
        <v>0.0</v>
      </c>
    </row>
    <row r="449">
      <c r="A449" s="12" t="s">
        <v>543</v>
      </c>
      <c r="B449" s="12">
        <v>23.0</v>
      </c>
      <c r="C449" s="12" t="s">
        <v>32</v>
      </c>
      <c r="D449" s="12" t="s">
        <v>104</v>
      </c>
      <c r="E449" s="12" t="s">
        <v>38</v>
      </c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12"/>
      <c r="Q449" s="12">
        <v>408.0</v>
      </c>
      <c r="R449" s="32"/>
      <c r="S449" s="32"/>
      <c r="T449" s="12"/>
      <c r="U449" s="12">
        <v>408.0</v>
      </c>
      <c r="V449" s="12">
        <v>1.0</v>
      </c>
      <c r="W449" s="12">
        <v>408.0</v>
      </c>
      <c r="X449" s="13">
        <v>408.0</v>
      </c>
      <c r="Y449" s="12">
        <v>0.0</v>
      </c>
    </row>
    <row r="450">
      <c r="A450" s="16" t="s">
        <v>544</v>
      </c>
      <c r="B450" s="16">
        <v>20.0</v>
      </c>
      <c r="C450" s="16" t="s">
        <v>32</v>
      </c>
      <c r="D450" s="16" t="s">
        <v>170</v>
      </c>
      <c r="E450" s="16" t="s">
        <v>38</v>
      </c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16"/>
      <c r="Q450" s="16">
        <v>409.0</v>
      </c>
      <c r="R450" s="31"/>
      <c r="S450" s="31"/>
      <c r="T450" s="16"/>
      <c r="U450" s="16">
        <v>409.0</v>
      </c>
      <c r="V450" s="16">
        <v>1.0</v>
      </c>
      <c r="W450" s="16">
        <v>409.0</v>
      </c>
      <c r="X450" s="17">
        <v>409.0</v>
      </c>
      <c r="Y450" s="16">
        <v>0.0</v>
      </c>
    </row>
    <row r="451">
      <c r="A451" s="12" t="s">
        <v>545</v>
      </c>
      <c r="B451" s="12">
        <v>19.0</v>
      </c>
      <c r="C451" s="12" t="s">
        <v>32</v>
      </c>
      <c r="D451" s="12" t="s">
        <v>33</v>
      </c>
      <c r="E451" s="12" t="s">
        <v>29</v>
      </c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12"/>
      <c r="Q451" s="12">
        <v>410.0</v>
      </c>
      <c r="R451" s="32"/>
      <c r="S451" s="32"/>
      <c r="T451" s="12"/>
      <c r="U451" s="12">
        <v>410.0</v>
      </c>
      <c r="V451" s="12">
        <v>1.0</v>
      </c>
      <c r="W451" s="12">
        <v>410.0</v>
      </c>
      <c r="X451" s="13">
        <v>410.0</v>
      </c>
      <c r="Y451" s="12">
        <v>0.0</v>
      </c>
    </row>
    <row r="452">
      <c r="A452" s="16" t="s">
        <v>546</v>
      </c>
      <c r="B452" s="16">
        <v>19.0</v>
      </c>
      <c r="C452" s="16" t="s">
        <v>32</v>
      </c>
      <c r="D452" s="16" t="s">
        <v>45</v>
      </c>
      <c r="E452" s="16" t="s">
        <v>38</v>
      </c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16"/>
      <c r="Q452" s="16">
        <v>411.0</v>
      </c>
      <c r="R452" s="31"/>
      <c r="S452" s="31"/>
      <c r="T452" s="16"/>
      <c r="U452" s="16">
        <v>411.0</v>
      </c>
      <c r="V452" s="16">
        <v>1.0</v>
      </c>
      <c r="W452" s="16">
        <v>411.0</v>
      </c>
      <c r="X452" s="17">
        <v>411.0</v>
      </c>
      <c r="Y452" s="16">
        <v>0.0</v>
      </c>
    </row>
    <row r="453">
      <c r="A453" s="12" t="s">
        <v>547</v>
      </c>
      <c r="B453" s="12">
        <v>19.0</v>
      </c>
      <c r="C453" s="12" t="s">
        <v>93</v>
      </c>
      <c r="D453" s="12" t="s">
        <v>101</v>
      </c>
      <c r="E453" s="12" t="s">
        <v>38</v>
      </c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12"/>
      <c r="Q453" s="12">
        <v>412.0</v>
      </c>
      <c r="R453" s="32"/>
      <c r="S453" s="32"/>
      <c r="T453" s="12"/>
      <c r="U453" s="12">
        <v>412.0</v>
      </c>
      <c r="V453" s="12">
        <v>1.0</v>
      </c>
      <c r="W453" s="12">
        <v>412.0</v>
      </c>
      <c r="X453" s="13">
        <v>412.0</v>
      </c>
      <c r="Y453" s="12">
        <v>0.0</v>
      </c>
    </row>
    <row r="454">
      <c r="A454" s="16" t="s">
        <v>548</v>
      </c>
      <c r="B454" s="16">
        <v>18.0</v>
      </c>
      <c r="C454" s="16" t="s">
        <v>27</v>
      </c>
      <c r="D454" s="16" t="s">
        <v>140</v>
      </c>
      <c r="E454" s="16" t="s">
        <v>29</v>
      </c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16"/>
      <c r="Q454" s="16">
        <v>414.0</v>
      </c>
      <c r="R454" s="31"/>
      <c r="S454" s="31"/>
      <c r="T454" s="16"/>
      <c r="U454" s="16">
        <v>414.0</v>
      </c>
      <c r="V454" s="16">
        <v>1.0</v>
      </c>
      <c r="W454" s="16">
        <v>414.0</v>
      </c>
      <c r="X454" s="17">
        <v>414.0</v>
      </c>
      <c r="Y454" s="16">
        <v>0.0</v>
      </c>
    </row>
    <row r="455">
      <c r="A455" s="12" t="s">
        <v>549</v>
      </c>
      <c r="B455" s="12">
        <v>24.0</v>
      </c>
      <c r="C455" s="12" t="s">
        <v>60</v>
      </c>
      <c r="D455" s="12" t="s">
        <v>53</v>
      </c>
      <c r="E455" s="12" t="s">
        <v>29</v>
      </c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12"/>
      <c r="Q455" s="12">
        <v>415.0</v>
      </c>
      <c r="R455" s="32"/>
      <c r="S455" s="32"/>
      <c r="T455" s="12"/>
      <c r="U455" s="12">
        <v>415.0</v>
      </c>
      <c r="V455" s="12">
        <v>1.0</v>
      </c>
      <c r="W455" s="12">
        <v>415.0</v>
      </c>
      <c r="X455" s="13">
        <v>415.0</v>
      </c>
      <c r="Y455" s="12">
        <v>0.0</v>
      </c>
    </row>
    <row r="456">
      <c r="A456" s="16" t="s">
        <v>550</v>
      </c>
      <c r="B456" s="16">
        <v>23.0</v>
      </c>
      <c r="C456" s="16" t="s">
        <v>60</v>
      </c>
      <c r="D456" s="16" t="s">
        <v>104</v>
      </c>
      <c r="E456" s="16" t="s">
        <v>38</v>
      </c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16"/>
      <c r="Q456" s="16">
        <v>418.0</v>
      </c>
      <c r="R456" s="31"/>
      <c r="S456" s="31"/>
      <c r="T456" s="16"/>
      <c r="U456" s="16">
        <v>418.0</v>
      </c>
      <c r="V456" s="16">
        <v>1.0</v>
      </c>
      <c r="W456" s="16">
        <v>418.0</v>
      </c>
      <c r="X456" s="17">
        <v>418.0</v>
      </c>
      <c r="Y456" s="16">
        <v>0.0</v>
      </c>
    </row>
    <row r="457">
      <c r="A457" s="12" t="s">
        <v>551</v>
      </c>
      <c r="B457" s="12">
        <v>26.0</v>
      </c>
      <c r="C457" s="12" t="s">
        <v>60</v>
      </c>
      <c r="D457" s="12" t="s">
        <v>57</v>
      </c>
      <c r="E457" s="12" t="s">
        <v>29</v>
      </c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12"/>
      <c r="Q457" s="12">
        <v>419.0</v>
      </c>
      <c r="R457" s="32"/>
      <c r="S457" s="32"/>
      <c r="T457" s="12"/>
      <c r="U457" s="12">
        <v>419.0</v>
      </c>
      <c r="V457" s="12">
        <v>1.0</v>
      </c>
      <c r="W457" s="12">
        <v>419.0</v>
      </c>
      <c r="X457" s="13">
        <v>419.0</v>
      </c>
      <c r="Y457" s="12">
        <v>0.0</v>
      </c>
    </row>
    <row r="458">
      <c r="A458" s="16" t="s">
        <v>552</v>
      </c>
      <c r="B458" s="16">
        <v>25.0</v>
      </c>
      <c r="C458" s="16" t="s">
        <v>44</v>
      </c>
      <c r="D458" s="16" t="s">
        <v>137</v>
      </c>
      <c r="E458" s="16" t="s">
        <v>38</v>
      </c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16"/>
      <c r="Q458" s="16">
        <v>422.0</v>
      </c>
      <c r="R458" s="31"/>
      <c r="S458" s="31"/>
      <c r="T458" s="16"/>
      <c r="U458" s="16">
        <v>422.0</v>
      </c>
      <c r="V458" s="16">
        <v>1.0</v>
      </c>
      <c r="W458" s="16">
        <v>422.0</v>
      </c>
      <c r="X458" s="17">
        <v>422.0</v>
      </c>
      <c r="Y458" s="16">
        <v>0.0</v>
      </c>
    </row>
    <row r="459">
      <c r="A459" s="12" t="s">
        <v>553</v>
      </c>
      <c r="B459" s="12">
        <v>22.0</v>
      </c>
      <c r="C459" s="12" t="s">
        <v>32</v>
      </c>
      <c r="D459" s="12" t="s">
        <v>57</v>
      </c>
      <c r="E459" s="12" t="s">
        <v>29</v>
      </c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12"/>
      <c r="Q459" s="12">
        <v>428.0</v>
      </c>
      <c r="R459" s="32"/>
      <c r="S459" s="32"/>
      <c r="T459" s="12"/>
      <c r="U459" s="12">
        <v>428.0</v>
      </c>
      <c r="V459" s="12">
        <v>1.0</v>
      </c>
      <c r="W459" s="12">
        <v>428.0</v>
      </c>
      <c r="X459" s="13">
        <v>428.0</v>
      </c>
      <c r="Y459" s="12">
        <v>0.0</v>
      </c>
    </row>
    <row r="460">
      <c r="A460" s="16" t="s">
        <v>554</v>
      </c>
      <c r="B460" s="16">
        <v>22.0</v>
      </c>
      <c r="C460" s="16" t="s">
        <v>60</v>
      </c>
      <c r="D460" s="16" t="s">
        <v>28</v>
      </c>
      <c r="E460" s="16" t="s">
        <v>29</v>
      </c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16"/>
      <c r="Q460" s="16">
        <v>429.0</v>
      </c>
      <c r="R460" s="31"/>
      <c r="S460" s="31"/>
      <c r="T460" s="16"/>
      <c r="U460" s="16">
        <v>429.0</v>
      </c>
      <c r="V460" s="16">
        <v>1.0</v>
      </c>
      <c r="W460" s="16">
        <v>429.0</v>
      </c>
      <c r="X460" s="17">
        <v>429.0</v>
      </c>
      <c r="Y460" s="16">
        <v>0.0</v>
      </c>
    </row>
    <row r="461">
      <c r="A461" s="12" t="s">
        <v>555</v>
      </c>
      <c r="B461" s="12">
        <v>18.0</v>
      </c>
      <c r="C461" s="12" t="s">
        <v>27</v>
      </c>
      <c r="D461" s="12" t="s">
        <v>233</v>
      </c>
      <c r="E461" s="12" t="s">
        <v>38</v>
      </c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12"/>
      <c r="Q461" s="12">
        <v>431.0</v>
      </c>
      <c r="R461" s="32"/>
      <c r="S461" s="32"/>
      <c r="T461" s="12"/>
      <c r="U461" s="12">
        <v>431.0</v>
      </c>
      <c r="V461" s="12">
        <v>1.0</v>
      </c>
      <c r="W461" s="12">
        <v>431.0</v>
      </c>
      <c r="X461" s="13">
        <v>431.0</v>
      </c>
      <c r="Y461" s="12">
        <v>0.0</v>
      </c>
    </row>
    <row r="462">
      <c r="A462" s="16" t="s">
        <v>556</v>
      </c>
      <c r="B462" s="16">
        <v>17.0</v>
      </c>
      <c r="C462" s="16" t="s">
        <v>27</v>
      </c>
      <c r="D462" s="16" t="s">
        <v>101</v>
      </c>
      <c r="E462" s="16" t="s">
        <v>38</v>
      </c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16"/>
      <c r="Q462" s="16">
        <v>432.0</v>
      </c>
      <c r="R462" s="31"/>
      <c r="S462" s="31"/>
      <c r="T462" s="16"/>
      <c r="U462" s="16">
        <v>432.0</v>
      </c>
      <c r="V462" s="16">
        <v>1.0</v>
      </c>
      <c r="W462" s="16">
        <v>432.0</v>
      </c>
      <c r="X462" s="17">
        <v>432.0</v>
      </c>
      <c r="Y462" s="16">
        <v>0.0</v>
      </c>
    </row>
    <row r="463">
      <c r="A463" s="12" t="s">
        <v>557</v>
      </c>
      <c r="B463" s="12">
        <v>17.0</v>
      </c>
      <c r="C463" s="12" t="s">
        <v>32</v>
      </c>
      <c r="D463" s="12" t="s">
        <v>64</v>
      </c>
      <c r="E463" s="12" t="s">
        <v>29</v>
      </c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12"/>
      <c r="Q463" s="12">
        <v>433.0</v>
      </c>
      <c r="R463" s="32"/>
      <c r="S463" s="32"/>
      <c r="T463" s="12"/>
      <c r="U463" s="12">
        <v>433.0</v>
      </c>
      <c r="V463" s="12">
        <v>1.0</v>
      </c>
      <c r="W463" s="12">
        <v>433.0</v>
      </c>
      <c r="X463" s="13">
        <v>433.0</v>
      </c>
      <c r="Y463" s="12">
        <v>0.0</v>
      </c>
    </row>
    <row r="464">
      <c r="A464" s="16" t="s">
        <v>558</v>
      </c>
      <c r="B464" s="16">
        <v>20.0</v>
      </c>
      <c r="C464" s="16" t="s">
        <v>60</v>
      </c>
      <c r="D464" s="16" t="s">
        <v>115</v>
      </c>
      <c r="E464" s="16" t="s">
        <v>29</v>
      </c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16"/>
      <c r="Q464" s="16">
        <v>437.0</v>
      </c>
      <c r="R464" s="31"/>
      <c r="S464" s="31"/>
      <c r="T464" s="16"/>
      <c r="U464" s="16">
        <v>437.0</v>
      </c>
      <c r="V464" s="16">
        <v>1.0</v>
      </c>
      <c r="W464" s="16">
        <v>437.0</v>
      </c>
      <c r="X464" s="17">
        <v>437.0</v>
      </c>
      <c r="Y464" s="16">
        <v>0.0</v>
      </c>
    </row>
    <row r="465">
      <c r="A465" s="12" t="s">
        <v>559</v>
      </c>
      <c r="B465" s="12">
        <v>25.0</v>
      </c>
      <c r="C465" s="12" t="s">
        <v>72</v>
      </c>
      <c r="D465" s="12" t="s">
        <v>101</v>
      </c>
      <c r="E465" s="12" t="s">
        <v>38</v>
      </c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12"/>
      <c r="Q465" s="12">
        <v>438.0</v>
      </c>
      <c r="R465" s="32"/>
      <c r="S465" s="32"/>
      <c r="T465" s="12"/>
      <c r="U465" s="12">
        <v>438.0</v>
      </c>
      <c r="V465" s="12">
        <v>1.0</v>
      </c>
      <c r="W465" s="12">
        <v>438.0</v>
      </c>
      <c r="X465" s="13">
        <v>438.0</v>
      </c>
      <c r="Y465" s="12">
        <v>0.0</v>
      </c>
    </row>
    <row r="466">
      <c r="A466" s="16" t="s">
        <v>560</v>
      </c>
      <c r="B466" s="16">
        <v>20.0</v>
      </c>
      <c r="C466" s="16" t="s">
        <v>60</v>
      </c>
      <c r="D466" s="16" t="s">
        <v>140</v>
      </c>
      <c r="E466" s="16" t="s">
        <v>29</v>
      </c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16"/>
      <c r="Q466" s="16">
        <v>439.0</v>
      </c>
      <c r="R466" s="31"/>
      <c r="S466" s="31"/>
      <c r="T466" s="16"/>
      <c r="U466" s="16">
        <v>439.0</v>
      </c>
      <c r="V466" s="16">
        <v>1.0</v>
      </c>
      <c r="W466" s="16">
        <v>439.0</v>
      </c>
      <c r="X466" s="17">
        <v>439.0</v>
      </c>
      <c r="Y466" s="16">
        <v>0.0</v>
      </c>
    </row>
    <row r="467">
      <c r="A467" s="12" t="s">
        <v>561</v>
      </c>
      <c r="B467" s="12">
        <v>18.0</v>
      </c>
      <c r="C467" s="12" t="s">
        <v>60</v>
      </c>
      <c r="D467" s="12" t="s">
        <v>99</v>
      </c>
      <c r="E467" s="12" t="s">
        <v>29</v>
      </c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12"/>
      <c r="Q467" s="12">
        <v>440.0</v>
      </c>
      <c r="R467" s="32"/>
      <c r="S467" s="32"/>
      <c r="T467" s="12"/>
      <c r="U467" s="12">
        <v>440.0</v>
      </c>
      <c r="V467" s="12">
        <v>1.0</v>
      </c>
      <c r="W467" s="12">
        <v>440.0</v>
      </c>
      <c r="X467" s="13">
        <v>440.0</v>
      </c>
      <c r="Y467" s="12">
        <v>0.0</v>
      </c>
    </row>
    <row r="468">
      <c r="A468" s="16" t="s">
        <v>562</v>
      </c>
      <c r="B468" s="16">
        <v>22.0</v>
      </c>
      <c r="C468" s="16" t="s">
        <v>27</v>
      </c>
      <c r="D468" s="16" t="s">
        <v>53</v>
      </c>
      <c r="E468" s="16" t="s">
        <v>29</v>
      </c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16"/>
      <c r="Q468" s="16">
        <v>441.0</v>
      </c>
      <c r="R468" s="31"/>
      <c r="S468" s="31"/>
      <c r="T468" s="16"/>
      <c r="U468" s="16">
        <v>441.0</v>
      </c>
      <c r="V468" s="16">
        <v>1.0</v>
      </c>
      <c r="W468" s="16">
        <v>441.0</v>
      </c>
      <c r="X468" s="17">
        <v>441.0</v>
      </c>
      <c r="Y468" s="16">
        <v>0.0</v>
      </c>
    </row>
    <row r="469">
      <c r="A469" s="12" t="s">
        <v>563</v>
      </c>
      <c r="B469" s="12">
        <v>25.0</v>
      </c>
      <c r="C469" s="12" t="s">
        <v>56</v>
      </c>
      <c r="D469" s="12" t="s">
        <v>64</v>
      </c>
      <c r="E469" s="12" t="s">
        <v>29</v>
      </c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12"/>
      <c r="Q469" s="12">
        <v>442.0</v>
      </c>
      <c r="R469" s="32"/>
      <c r="S469" s="32"/>
      <c r="T469" s="12"/>
      <c r="U469" s="12">
        <v>442.0</v>
      </c>
      <c r="V469" s="12">
        <v>1.0</v>
      </c>
      <c r="W469" s="12">
        <v>442.0</v>
      </c>
      <c r="X469" s="13">
        <v>442.0</v>
      </c>
      <c r="Y469" s="12">
        <v>0.0</v>
      </c>
    </row>
    <row r="470">
      <c r="A470" s="16" t="s">
        <v>564</v>
      </c>
      <c r="B470" s="16">
        <v>21.0</v>
      </c>
      <c r="C470" s="16" t="s">
        <v>56</v>
      </c>
      <c r="D470" s="16" t="s">
        <v>233</v>
      </c>
      <c r="E470" s="16" t="s">
        <v>38</v>
      </c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16"/>
      <c r="Q470" s="16">
        <v>443.0</v>
      </c>
      <c r="R470" s="31"/>
      <c r="S470" s="31"/>
      <c r="T470" s="16"/>
      <c r="U470" s="16">
        <v>443.0</v>
      </c>
      <c r="V470" s="16">
        <v>1.0</v>
      </c>
      <c r="W470" s="16">
        <v>443.0</v>
      </c>
      <c r="X470" s="17">
        <v>443.0</v>
      </c>
      <c r="Y470" s="16">
        <v>0.0</v>
      </c>
    </row>
    <row r="471">
      <c r="A471" s="12" t="s">
        <v>565</v>
      </c>
      <c r="B471" s="12">
        <v>24.0</v>
      </c>
      <c r="C471" s="12" t="s">
        <v>27</v>
      </c>
      <c r="D471" s="12" t="s">
        <v>28</v>
      </c>
      <c r="E471" s="12" t="s">
        <v>29</v>
      </c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12"/>
      <c r="Q471" s="12">
        <v>444.0</v>
      </c>
      <c r="R471" s="32"/>
      <c r="S471" s="32"/>
      <c r="T471" s="12"/>
      <c r="U471" s="12">
        <v>444.0</v>
      </c>
      <c r="V471" s="12">
        <v>1.0</v>
      </c>
      <c r="W471" s="12">
        <v>444.0</v>
      </c>
      <c r="X471" s="13">
        <v>444.0</v>
      </c>
      <c r="Y471" s="12">
        <v>0.0</v>
      </c>
    </row>
    <row r="472">
      <c r="A472" s="16" t="s">
        <v>566</v>
      </c>
      <c r="B472" s="16">
        <v>20.0</v>
      </c>
      <c r="C472" s="16" t="s">
        <v>27</v>
      </c>
      <c r="D472" s="16" t="s">
        <v>140</v>
      </c>
      <c r="E472" s="16" t="s">
        <v>29</v>
      </c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16"/>
      <c r="Q472" s="16">
        <v>445.0</v>
      </c>
      <c r="R472" s="31"/>
      <c r="S472" s="31"/>
      <c r="T472" s="16"/>
      <c r="U472" s="16">
        <v>445.0</v>
      </c>
      <c r="V472" s="16">
        <v>1.0</v>
      </c>
      <c r="W472" s="16">
        <v>445.0</v>
      </c>
      <c r="X472" s="17">
        <v>445.0</v>
      </c>
      <c r="Y472" s="16">
        <v>0.0</v>
      </c>
    </row>
    <row r="473">
      <c r="A473" s="12" t="s">
        <v>567</v>
      </c>
      <c r="B473" s="12">
        <v>23.0</v>
      </c>
      <c r="C473" s="12" t="s">
        <v>60</v>
      </c>
      <c r="D473" s="12" t="s">
        <v>88</v>
      </c>
      <c r="E473" s="12" t="s">
        <v>38</v>
      </c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12"/>
      <c r="Q473" s="12">
        <v>446.0</v>
      </c>
      <c r="R473" s="32"/>
      <c r="S473" s="32"/>
      <c r="T473" s="12"/>
      <c r="U473" s="12">
        <v>446.0</v>
      </c>
      <c r="V473" s="12">
        <v>1.0</v>
      </c>
      <c r="W473" s="12">
        <v>446.0</v>
      </c>
      <c r="X473" s="13">
        <v>446.0</v>
      </c>
      <c r="Y473" s="12">
        <v>0.0</v>
      </c>
    </row>
    <row r="474">
      <c r="A474" s="16" t="s">
        <v>568</v>
      </c>
      <c r="B474" s="16">
        <v>26.0</v>
      </c>
      <c r="C474" s="16" t="s">
        <v>60</v>
      </c>
      <c r="D474" s="16" t="s">
        <v>53</v>
      </c>
      <c r="E474" s="16" t="s">
        <v>29</v>
      </c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16"/>
      <c r="Q474" s="16">
        <v>447.0</v>
      </c>
      <c r="R474" s="31"/>
      <c r="S474" s="31"/>
      <c r="T474" s="16"/>
      <c r="U474" s="16">
        <v>447.0</v>
      </c>
      <c r="V474" s="16">
        <v>1.0</v>
      </c>
      <c r="W474" s="16">
        <v>447.0</v>
      </c>
      <c r="X474" s="17">
        <v>447.0</v>
      </c>
      <c r="Y474" s="16">
        <v>0.0</v>
      </c>
    </row>
    <row r="475">
      <c r="A475" s="12" t="s">
        <v>569</v>
      </c>
      <c r="B475" s="12">
        <v>28.0</v>
      </c>
      <c r="C475" s="12" t="s">
        <v>60</v>
      </c>
      <c r="D475" s="12" t="s">
        <v>170</v>
      </c>
      <c r="E475" s="12" t="s">
        <v>38</v>
      </c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12"/>
      <c r="Q475" s="12">
        <v>448.0</v>
      </c>
      <c r="R475" s="32"/>
      <c r="S475" s="32"/>
      <c r="T475" s="12"/>
      <c r="U475" s="12">
        <v>448.0</v>
      </c>
      <c r="V475" s="12">
        <v>1.0</v>
      </c>
      <c r="W475" s="12">
        <v>448.0</v>
      </c>
      <c r="X475" s="13">
        <v>448.0</v>
      </c>
      <c r="Y475" s="12">
        <v>0.0</v>
      </c>
    </row>
    <row r="476">
      <c r="A476" s="16" t="s">
        <v>570</v>
      </c>
      <c r="B476" s="16">
        <v>22.0</v>
      </c>
      <c r="C476" s="16" t="s">
        <v>60</v>
      </c>
      <c r="D476" s="16" t="s">
        <v>45</v>
      </c>
      <c r="E476" s="16" t="s">
        <v>38</v>
      </c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16"/>
      <c r="Q476" s="16">
        <v>449.0</v>
      </c>
      <c r="R476" s="31"/>
      <c r="S476" s="31"/>
      <c r="T476" s="16"/>
      <c r="U476" s="16">
        <v>449.0</v>
      </c>
      <c r="V476" s="16">
        <v>1.0</v>
      </c>
      <c r="W476" s="16">
        <v>449.0</v>
      </c>
      <c r="X476" s="17">
        <v>449.0</v>
      </c>
      <c r="Y476" s="16">
        <v>0.0</v>
      </c>
    </row>
    <row r="477">
      <c r="A477" s="12" t="s">
        <v>571</v>
      </c>
      <c r="B477" s="12">
        <v>25.0</v>
      </c>
      <c r="C477" s="12" t="s">
        <v>32</v>
      </c>
      <c r="D477" s="12" t="s">
        <v>128</v>
      </c>
      <c r="E477" s="12" t="s">
        <v>38</v>
      </c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12"/>
      <c r="Q477" s="12">
        <v>451.0</v>
      </c>
      <c r="R477" s="32"/>
      <c r="S477" s="32"/>
      <c r="T477" s="12"/>
      <c r="U477" s="12">
        <v>451.0</v>
      </c>
      <c r="V477" s="12">
        <v>1.0</v>
      </c>
      <c r="W477" s="12">
        <v>451.0</v>
      </c>
      <c r="X477" s="13">
        <v>451.0</v>
      </c>
      <c r="Y477" s="12">
        <v>0.0</v>
      </c>
    </row>
    <row r="478">
      <c r="A478" s="16" t="s">
        <v>572</v>
      </c>
      <c r="B478" s="16">
        <v>25.0</v>
      </c>
      <c r="C478" s="16" t="s">
        <v>44</v>
      </c>
      <c r="D478" s="16" t="s">
        <v>75</v>
      </c>
      <c r="E478" s="16" t="s">
        <v>29</v>
      </c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16"/>
      <c r="Q478" s="16">
        <v>453.0</v>
      </c>
      <c r="R478" s="31"/>
      <c r="S478" s="31"/>
      <c r="T478" s="16"/>
      <c r="U478" s="16">
        <v>453.0</v>
      </c>
      <c r="V478" s="16">
        <v>1.0</v>
      </c>
      <c r="W478" s="16">
        <v>453.0</v>
      </c>
      <c r="X478" s="17">
        <v>453.0</v>
      </c>
      <c r="Y478" s="16">
        <v>0.0</v>
      </c>
    </row>
    <row r="479">
      <c r="A479" s="12" t="s">
        <v>573</v>
      </c>
      <c r="B479" s="12">
        <v>23.0</v>
      </c>
      <c r="C479" s="12" t="s">
        <v>56</v>
      </c>
      <c r="D479" s="12" t="s">
        <v>140</v>
      </c>
      <c r="E479" s="12" t="s">
        <v>38</v>
      </c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12"/>
      <c r="Q479" s="12">
        <v>454.0</v>
      </c>
      <c r="R479" s="32"/>
      <c r="S479" s="32"/>
      <c r="T479" s="12"/>
      <c r="U479" s="12">
        <v>454.0</v>
      </c>
      <c r="V479" s="12">
        <v>1.0</v>
      </c>
      <c r="W479" s="12">
        <v>454.0</v>
      </c>
      <c r="X479" s="13">
        <v>454.0</v>
      </c>
      <c r="Y479" s="12">
        <v>0.0</v>
      </c>
    </row>
    <row r="480">
      <c r="A480" s="16" t="s">
        <v>574</v>
      </c>
      <c r="B480" s="16">
        <v>27.0</v>
      </c>
      <c r="C480" s="16" t="s">
        <v>274</v>
      </c>
      <c r="D480" s="16" t="s">
        <v>81</v>
      </c>
      <c r="E480" s="16" t="s">
        <v>38</v>
      </c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16"/>
      <c r="Q480" s="16">
        <v>455.0</v>
      </c>
      <c r="R480" s="31"/>
      <c r="S480" s="31"/>
      <c r="T480" s="16"/>
      <c r="U480" s="16">
        <v>455.0</v>
      </c>
      <c r="V480" s="16">
        <v>1.0</v>
      </c>
      <c r="W480" s="16">
        <v>455.0</v>
      </c>
      <c r="X480" s="17">
        <v>455.0</v>
      </c>
      <c r="Y480" s="16">
        <v>0.0</v>
      </c>
    </row>
    <row r="481">
      <c r="A481" s="12" t="s">
        <v>575</v>
      </c>
      <c r="B481" s="12">
        <v>19.0</v>
      </c>
      <c r="C481" s="12" t="s">
        <v>27</v>
      </c>
      <c r="D481" s="12" t="s">
        <v>124</v>
      </c>
      <c r="E481" s="12" t="s">
        <v>38</v>
      </c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12"/>
      <c r="Q481" s="12">
        <v>456.0</v>
      </c>
      <c r="R481" s="32"/>
      <c r="S481" s="32"/>
      <c r="T481" s="12"/>
      <c r="U481" s="12">
        <v>456.0</v>
      </c>
      <c r="V481" s="12">
        <v>1.0</v>
      </c>
      <c r="W481" s="12">
        <v>456.0</v>
      </c>
      <c r="X481" s="13">
        <v>456.0</v>
      </c>
      <c r="Y481" s="12">
        <v>0.0</v>
      </c>
    </row>
    <row r="482">
      <c r="A482" s="16" t="s">
        <v>576</v>
      </c>
      <c r="B482" s="16">
        <v>20.0</v>
      </c>
      <c r="C482" s="16" t="s">
        <v>93</v>
      </c>
      <c r="D482" s="16" t="s">
        <v>28</v>
      </c>
      <c r="E482" s="16" t="s">
        <v>29</v>
      </c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16"/>
      <c r="Q482" s="16">
        <v>457.0</v>
      </c>
      <c r="R482" s="31"/>
      <c r="S482" s="31"/>
      <c r="T482" s="16"/>
      <c r="U482" s="16">
        <v>457.0</v>
      </c>
      <c r="V482" s="16">
        <v>1.0</v>
      </c>
      <c r="W482" s="16">
        <v>457.0</v>
      </c>
      <c r="X482" s="17">
        <v>457.0</v>
      </c>
      <c r="Y482" s="16">
        <v>0.0</v>
      </c>
    </row>
    <row r="483">
      <c r="A483" s="12" t="s">
        <v>577</v>
      </c>
      <c r="B483" s="12">
        <v>24.0</v>
      </c>
      <c r="C483" s="12" t="s">
        <v>32</v>
      </c>
      <c r="D483" s="12" t="s">
        <v>33</v>
      </c>
      <c r="E483" s="12" t="s">
        <v>29</v>
      </c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12"/>
      <c r="Q483" s="12">
        <v>461.0</v>
      </c>
      <c r="R483" s="32"/>
      <c r="S483" s="32"/>
      <c r="T483" s="12"/>
      <c r="U483" s="12">
        <v>461.0</v>
      </c>
      <c r="V483" s="12">
        <v>1.0</v>
      </c>
      <c r="W483" s="12">
        <v>461.0</v>
      </c>
      <c r="X483" s="13">
        <v>461.0</v>
      </c>
      <c r="Y483" s="12">
        <v>0.0</v>
      </c>
    </row>
    <row r="484">
      <c r="A484" s="16" t="s">
        <v>578</v>
      </c>
      <c r="B484" s="16">
        <v>21.0</v>
      </c>
      <c r="C484" s="16" t="s">
        <v>32</v>
      </c>
      <c r="D484" s="16" t="s">
        <v>140</v>
      </c>
      <c r="E484" s="16" t="s">
        <v>29</v>
      </c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16"/>
      <c r="Q484" s="16">
        <v>462.0</v>
      </c>
      <c r="R484" s="31"/>
      <c r="S484" s="31"/>
      <c r="T484" s="16"/>
      <c r="U484" s="16">
        <v>462.0</v>
      </c>
      <c r="V484" s="16">
        <v>1.0</v>
      </c>
      <c r="W484" s="16">
        <v>462.0</v>
      </c>
      <c r="X484" s="17">
        <v>462.0</v>
      </c>
      <c r="Y484" s="16">
        <v>0.0</v>
      </c>
    </row>
    <row r="485">
      <c r="A485" s="12" t="s">
        <v>579</v>
      </c>
      <c r="B485" s="12">
        <v>20.0</v>
      </c>
      <c r="C485" s="12" t="s">
        <v>27</v>
      </c>
      <c r="D485" s="12" t="s">
        <v>64</v>
      </c>
      <c r="E485" s="12" t="s">
        <v>29</v>
      </c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12"/>
      <c r="Q485" s="12">
        <v>463.0</v>
      </c>
      <c r="R485" s="32"/>
      <c r="S485" s="32"/>
      <c r="T485" s="12"/>
      <c r="U485" s="12">
        <v>463.0</v>
      </c>
      <c r="V485" s="12">
        <v>1.0</v>
      </c>
      <c r="W485" s="12">
        <v>463.0</v>
      </c>
      <c r="X485" s="13">
        <v>463.0</v>
      </c>
      <c r="Y485" s="12">
        <v>0.0</v>
      </c>
    </row>
    <row r="486">
      <c r="A486" s="16" t="s">
        <v>580</v>
      </c>
      <c r="B486" s="16">
        <v>17.0</v>
      </c>
      <c r="C486" s="16" t="s">
        <v>32</v>
      </c>
      <c r="D486" s="16" t="s">
        <v>53</v>
      </c>
      <c r="E486" s="16" t="s">
        <v>29</v>
      </c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16"/>
      <c r="Q486" s="16">
        <v>467.0</v>
      </c>
      <c r="R486" s="31"/>
      <c r="S486" s="31"/>
      <c r="T486" s="16"/>
      <c r="U486" s="16">
        <v>467.0</v>
      </c>
      <c r="V486" s="16">
        <v>1.0</v>
      </c>
      <c r="W486" s="16">
        <v>467.0</v>
      </c>
      <c r="X486" s="17">
        <v>467.0</v>
      </c>
      <c r="Y486" s="16">
        <v>0.0</v>
      </c>
    </row>
    <row r="487">
      <c r="A487" s="12" t="s">
        <v>581</v>
      </c>
      <c r="B487" s="12">
        <v>18.0</v>
      </c>
      <c r="C487" s="12" t="s">
        <v>56</v>
      </c>
      <c r="D487" s="12" t="s">
        <v>124</v>
      </c>
      <c r="E487" s="12" t="s">
        <v>38</v>
      </c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12"/>
      <c r="Q487" s="12">
        <v>468.0</v>
      </c>
      <c r="R487" s="32"/>
      <c r="S487" s="32"/>
      <c r="T487" s="12"/>
      <c r="U487" s="12">
        <v>468.0</v>
      </c>
      <c r="V487" s="12">
        <v>1.0</v>
      </c>
      <c r="W487" s="12">
        <v>468.0</v>
      </c>
      <c r="X487" s="13">
        <v>468.0</v>
      </c>
      <c r="Y487" s="12">
        <v>0.0</v>
      </c>
    </row>
    <row r="488">
      <c r="A488" s="16" t="s">
        <v>582</v>
      </c>
      <c r="B488" s="16">
        <v>22.0</v>
      </c>
      <c r="C488" s="16" t="s">
        <v>121</v>
      </c>
      <c r="D488" s="16" t="s">
        <v>128</v>
      </c>
      <c r="E488" s="16" t="s">
        <v>38</v>
      </c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16"/>
      <c r="Q488" s="16">
        <v>469.0</v>
      </c>
      <c r="R488" s="31"/>
      <c r="S488" s="31"/>
      <c r="T488" s="16"/>
      <c r="U488" s="16">
        <v>469.0</v>
      </c>
      <c r="V488" s="16">
        <v>1.0</v>
      </c>
      <c r="W488" s="16">
        <v>469.0</v>
      </c>
      <c r="X488" s="17">
        <v>469.0</v>
      </c>
      <c r="Y488" s="16">
        <v>0.0</v>
      </c>
    </row>
    <row r="489">
      <c r="A489" s="12" t="s">
        <v>583</v>
      </c>
      <c r="B489" s="12">
        <v>26.0</v>
      </c>
      <c r="C489" s="12" t="s">
        <v>56</v>
      </c>
      <c r="D489" s="12" t="s">
        <v>53</v>
      </c>
      <c r="E489" s="12" t="s">
        <v>29</v>
      </c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12"/>
      <c r="Q489" s="12">
        <v>470.0</v>
      </c>
      <c r="R489" s="32"/>
      <c r="S489" s="32"/>
      <c r="T489" s="12"/>
      <c r="U489" s="12">
        <v>470.0</v>
      </c>
      <c r="V489" s="12">
        <v>1.0</v>
      </c>
      <c r="W489" s="12">
        <v>470.0</v>
      </c>
      <c r="X489" s="13">
        <v>470.0</v>
      </c>
      <c r="Y489" s="12">
        <v>0.0</v>
      </c>
    </row>
    <row r="490">
      <c r="A490" s="16" t="s">
        <v>584</v>
      </c>
      <c r="B490" s="16">
        <v>22.0</v>
      </c>
      <c r="C490" s="16" t="s">
        <v>56</v>
      </c>
      <c r="D490" s="16" t="s">
        <v>78</v>
      </c>
      <c r="E490" s="16" t="s">
        <v>29</v>
      </c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16"/>
      <c r="Q490" s="16">
        <v>471.0</v>
      </c>
      <c r="R490" s="31"/>
      <c r="S490" s="31"/>
      <c r="T490" s="16"/>
      <c r="U490" s="16">
        <v>471.0</v>
      </c>
      <c r="V490" s="16">
        <v>1.0</v>
      </c>
      <c r="W490" s="16">
        <v>471.0</v>
      </c>
      <c r="X490" s="17">
        <v>471.0</v>
      </c>
      <c r="Y490" s="16">
        <v>0.0</v>
      </c>
    </row>
    <row r="491">
      <c r="A491" s="12" t="s">
        <v>585</v>
      </c>
      <c r="B491" s="12">
        <v>26.0</v>
      </c>
      <c r="C491" s="12" t="s">
        <v>44</v>
      </c>
      <c r="D491" s="12" t="s">
        <v>94</v>
      </c>
      <c r="E491" s="12" t="s">
        <v>38</v>
      </c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12"/>
      <c r="Q491" s="12">
        <v>473.0</v>
      </c>
      <c r="R491" s="32"/>
      <c r="S491" s="32"/>
      <c r="T491" s="12"/>
      <c r="U491" s="12">
        <v>473.0</v>
      </c>
      <c r="V491" s="12">
        <v>1.0</v>
      </c>
      <c r="W491" s="12">
        <v>473.0</v>
      </c>
      <c r="X491" s="13">
        <v>473.0</v>
      </c>
      <c r="Y491" s="12">
        <v>0.0</v>
      </c>
    </row>
    <row r="492">
      <c r="A492" s="16" t="s">
        <v>586</v>
      </c>
      <c r="B492" s="16">
        <v>22.0</v>
      </c>
      <c r="C492" s="16" t="s">
        <v>60</v>
      </c>
      <c r="D492" s="16" t="s">
        <v>75</v>
      </c>
      <c r="E492" s="16" t="s">
        <v>29</v>
      </c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16"/>
      <c r="Q492" s="16">
        <v>474.0</v>
      </c>
      <c r="R492" s="31"/>
      <c r="S492" s="31"/>
      <c r="T492" s="16"/>
      <c r="U492" s="16">
        <v>474.0</v>
      </c>
      <c r="V492" s="16">
        <v>1.0</v>
      </c>
      <c r="W492" s="16">
        <v>474.0</v>
      </c>
      <c r="X492" s="17">
        <v>474.0</v>
      </c>
      <c r="Y492" s="16">
        <v>0.0</v>
      </c>
    </row>
    <row r="493">
      <c r="A493" s="12" t="s">
        <v>587</v>
      </c>
      <c r="B493" s="12">
        <v>24.0</v>
      </c>
      <c r="C493" s="12" t="s">
        <v>44</v>
      </c>
      <c r="D493" s="12" t="s">
        <v>28</v>
      </c>
      <c r="E493" s="12" t="s">
        <v>29</v>
      </c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12"/>
      <c r="Q493" s="12">
        <v>475.0</v>
      </c>
      <c r="R493" s="32"/>
      <c r="S493" s="32"/>
      <c r="T493" s="12"/>
      <c r="U493" s="12">
        <v>475.0</v>
      </c>
      <c r="V493" s="12">
        <v>1.0</v>
      </c>
      <c r="W493" s="12">
        <v>475.0</v>
      </c>
      <c r="X493" s="13">
        <v>475.0</v>
      </c>
      <c r="Y493" s="12">
        <v>0.0</v>
      </c>
    </row>
    <row r="494">
      <c r="A494" s="16" t="s">
        <v>588</v>
      </c>
      <c r="B494" s="16">
        <v>19.0</v>
      </c>
      <c r="C494" s="16" t="s">
        <v>32</v>
      </c>
      <c r="D494" s="16" t="s">
        <v>78</v>
      </c>
      <c r="E494" s="16" t="s">
        <v>29</v>
      </c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16"/>
      <c r="Q494" s="16">
        <v>478.0</v>
      </c>
      <c r="R494" s="31"/>
      <c r="S494" s="31"/>
      <c r="T494" s="16"/>
      <c r="U494" s="16">
        <v>478.0</v>
      </c>
      <c r="V494" s="16">
        <v>1.0</v>
      </c>
      <c r="W494" s="16">
        <v>478.0</v>
      </c>
      <c r="X494" s="17">
        <v>478.0</v>
      </c>
      <c r="Y494" s="16">
        <v>0.0</v>
      </c>
    </row>
    <row r="495">
      <c r="A495" s="12" t="s">
        <v>589</v>
      </c>
      <c r="B495" s="12">
        <v>21.0</v>
      </c>
      <c r="C495" s="12" t="s">
        <v>32</v>
      </c>
      <c r="D495" s="12" t="s">
        <v>101</v>
      </c>
      <c r="E495" s="12" t="s">
        <v>38</v>
      </c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12"/>
      <c r="Q495" s="12">
        <v>479.0</v>
      </c>
      <c r="R495" s="32"/>
      <c r="S495" s="32"/>
      <c r="T495" s="12"/>
      <c r="U495" s="12">
        <v>479.0</v>
      </c>
      <c r="V495" s="12">
        <v>1.0</v>
      </c>
      <c r="W495" s="12">
        <v>479.0</v>
      </c>
      <c r="X495" s="13">
        <v>479.0</v>
      </c>
      <c r="Y495" s="12">
        <v>0.0</v>
      </c>
    </row>
    <row r="496">
      <c r="A496" s="16" t="s">
        <v>590</v>
      </c>
      <c r="B496" s="16">
        <v>19.0</v>
      </c>
      <c r="C496" s="16" t="s">
        <v>32</v>
      </c>
      <c r="D496" s="16" t="s">
        <v>128</v>
      </c>
      <c r="E496" s="16" t="s">
        <v>38</v>
      </c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16"/>
      <c r="Q496" s="16">
        <v>480.0</v>
      </c>
      <c r="R496" s="31"/>
      <c r="S496" s="31"/>
      <c r="T496" s="16"/>
      <c r="U496" s="16">
        <v>480.0</v>
      </c>
      <c r="V496" s="16">
        <v>1.0</v>
      </c>
      <c r="W496" s="16">
        <v>480.0</v>
      </c>
      <c r="X496" s="17">
        <v>480.0</v>
      </c>
      <c r="Y496" s="16">
        <v>0.0</v>
      </c>
    </row>
    <row r="497">
      <c r="A497" s="12" t="s">
        <v>591</v>
      </c>
      <c r="B497" s="12">
        <v>17.0</v>
      </c>
      <c r="C497" s="12" t="s">
        <v>27</v>
      </c>
      <c r="D497" s="12" t="s">
        <v>61</v>
      </c>
      <c r="E497" s="12" t="s">
        <v>29</v>
      </c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12"/>
      <c r="Q497" s="12">
        <v>481.0</v>
      </c>
      <c r="R497" s="32"/>
      <c r="S497" s="32"/>
      <c r="T497" s="12"/>
      <c r="U497" s="12">
        <v>481.0</v>
      </c>
      <c r="V497" s="12">
        <v>1.0</v>
      </c>
      <c r="W497" s="12">
        <v>481.0</v>
      </c>
      <c r="X497" s="13">
        <v>481.0</v>
      </c>
      <c r="Y497" s="12">
        <v>0.0</v>
      </c>
    </row>
    <row r="498">
      <c r="A498" s="16" t="s">
        <v>592</v>
      </c>
      <c r="B498" s="16">
        <v>19.0</v>
      </c>
      <c r="C498" s="16" t="s">
        <v>32</v>
      </c>
      <c r="D498" s="16" t="s">
        <v>128</v>
      </c>
      <c r="E498" s="16" t="s">
        <v>38</v>
      </c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16"/>
      <c r="Q498" s="16">
        <v>482.0</v>
      </c>
      <c r="R498" s="31"/>
      <c r="S498" s="31"/>
      <c r="T498" s="16"/>
      <c r="U498" s="16">
        <v>482.0</v>
      </c>
      <c r="V498" s="16">
        <v>1.0</v>
      </c>
      <c r="W498" s="16">
        <v>482.0</v>
      </c>
      <c r="X498" s="17">
        <v>482.0</v>
      </c>
      <c r="Y498" s="16">
        <v>0.0</v>
      </c>
    </row>
    <row r="499">
      <c r="A499" s="12" t="s">
        <v>593</v>
      </c>
      <c r="B499" s="12">
        <v>23.0</v>
      </c>
      <c r="C499" s="12" t="s">
        <v>44</v>
      </c>
      <c r="D499" s="12" t="s">
        <v>85</v>
      </c>
      <c r="E499" s="12" t="s">
        <v>29</v>
      </c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12"/>
      <c r="Q499" s="12">
        <v>483.0</v>
      </c>
      <c r="R499" s="32"/>
      <c r="S499" s="32"/>
      <c r="T499" s="12"/>
      <c r="U499" s="12">
        <v>483.0</v>
      </c>
      <c r="V499" s="12">
        <v>1.0</v>
      </c>
      <c r="W499" s="12">
        <v>483.0</v>
      </c>
      <c r="X499" s="13">
        <v>483.0</v>
      </c>
      <c r="Y499" s="12">
        <v>0.0</v>
      </c>
    </row>
    <row r="500">
      <c r="A500" s="16" t="s">
        <v>594</v>
      </c>
      <c r="B500" s="16">
        <v>18.0</v>
      </c>
      <c r="C500" s="16" t="s">
        <v>27</v>
      </c>
      <c r="D500" s="16" t="s">
        <v>115</v>
      </c>
      <c r="E500" s="16" t="s">
        <v>29</v>
      </c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16"/>
      <c r="Q500" s="16">
        <v>484.0</v>
      </c>
      <c r="R500" s="31"/>
      <c r="S500" s="31"/>
      <c r="T500" s="16"/>
      <c r="U500" s="16">
        <v>484.0</v>
      </c>
      <c r="V500" s="16">
        <v>1.0</v>
      </c>
      <c r="W500" s="16">
        <v>484.0</v>
      </c>
      <c r="X500" s="17">
        <v>484.0</v>
      </c>
      <c r="Y500" s="16">
        <v>0.0</v>
      </c>
    </row>
    <row r="501">
      <c r="A501" s="12" t="s">
        <v>595</v>
      </c>
      <c r="B501" s="12">
        <v>19.0</v>
      </c>
      <c r="C501" s="12" t="s">
        <v>32</v>
      </c>
      <c r="D501" s="12" t="s">
        <v>61</v>
      </c>
      <c r="E501" s="12" t="s">
        <v>29</v>
      </c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12"/>
      <c r="Q501" s="12">
        <v>485.0</v>
      </c>
      <c r="R501" s="32"/>
      <c r="S501" s="32"/>
      <c r="T501" s="12"/>
      <c r="U501" s="12">
        <v>485.0</v>
      </c>
      <c r="V501" s="12">
        <v>1.0</v>
      </c>
      <c r="W501" s="12">
        <v>485.0</v>
      </c>
      <c r="X501" s="13">
        <v>485.0</v>
      </c>
      <c r="Y501" s="12">
        <v>0.0</v>
      </c>
    </row>
    <row r="502">
      <c r="A502" s="16" t="s">
        <v>596</v>
      </c>
      <c r="B502" s="16">
        <v>22.0</v>
      </c>
      <c r="C502" s="16" t="s">
        <v>60</v>
      </c>
      <c r="D502" s="16" t="s">
        <v>41</v>
      </c>
      <c r="E502" s="16" t="s">
        <v>29</v>
      </c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16"/>
      <c r="Q502" s="16">
        <v>486.0</v>
      </c>
      <c r="R502" s="31"/>
      <c r="S502" s="31"/>
      <c r="T502" s="16"/>
      <c r="U502" s="16">
        <v>486.0</v>
      </c>
      <c r="V502" s="16">
        <v>1.0</v>
      </c>
      <c r="W502" s="16">
        <v>486.0</v>
      </c>
      <c r="X502" s="17">
        <v>486.0</v>
      </c>
      <c r="Y502" s="16">
        <v>0.0</v>
      </c>
    </row>
    <row r="503">
      <c r="A503" s="12" t="s">
        <v>597</v>
      </c>
      <c r="B503" s="12">
        <v>28.0</v>
      </c>
      <c r="C503" s="12" t="s">
        <v>244</v>
      </c>
      <c r="D503" s="12" t="s">
        <v>143</v>
      </c>
      <c r="E503" s="12" t="s">
        <v>29</v>
      </c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12"/>
      <c r="Q503" s="12">
        <v>487.0</v>
      </c>
      <c r="R503" s="32"/>
      <c r="S503" s="32"/>
      <c r="T503" s="12"/>
      <c r="U503" s="12">
        <v>487.0</v>
      </c>
      <c r="V503" s="12">
        <v>1.0</v>
      </c>
      <c r="W503" s="12">
        <v>487.0</v>
      </c>
      <c r="X503" s="13">
        <v>487.0</v>
      </c>
      <c r="Y503" s="12">
        <v>0.0</v>
      </c>
    </row>
    <row r="504">
      <c r="X504" s="35"/>
    </row>
    <row r="505">
      <c r="X505" s="35"/>
    </row>
    <row r="506">
      <c r="X506" s="35"/>
    </row>
    <row r="507">
      <c r="X507" s="35"/>
    </row>
    <row r="508">
      <c r="X508" s="35"/>
    </row>
    <row r="509">
      <c r="X509" s="35"/>
    </row>
    <row r="510">
      <c r="X510" s="35"/>
    </row>
    <row r="511">
      <c r="X511" s="35"/>
    </row>
    <row r="512">
      <c r="X512" s="35"/>
    </row>
    <row r="513">
      <c r="X513" s="35"/>
    </row>
    <row r="514">
      <c r="X514" s="35"/>
    </row>
    <row r="515">
      <c r="X515" s="35"/>
    </row>
    <row r="516">
      <c r="X516" s="35"/>
    </row>
    <row r="517">
      <c r="X517" s="35"/>
    </row>
    <row r="518">
      <c r="X518" s="35"/>
    </row>
    <row r="519">
      <c r="X519" s="35"/>
    </row>
    <row r="520">
      <c r="X520" s="35"/>
    </row>
    <row r="521">
      <c r="X521" s="35"/>
    </row>
    <row r="522">
      <c r="X522" s="35"/>
    </row>
    <row r="523">
      <c r="X523" s="35"/>
    </row>
    <row r="524">
      <c r="X524" s="35"/>
    </row>
    <row r="525">
      <c r="X525" s="35"/>
    </row>
    <row r="526">
      <c r="X526" s="35"/>
    </row>
    <row r="527">
      <c r="X527" s="35"/>
    </row>
    <row r="528">
      <c r="X528" s="35"/>
    </row>
    <row r="529">
      <c r="X529" s="35"/>
    </row>
    <row r="530">
      <c r="X530" s="35"/>
    </row>
    <row r="531">
      <c r="X531" s="35"/>
    </row>
    <row r="532">
      <c r="X532" s="35"/>
    </row>
    <row r="533">
      <c r="X533" s="35"/>
    </row>
    <row r="534">
      <c r="X534" s="35"/>
    </row>
    <row r="535">
      <c r="X535" s="35"/>
    </row>
    <row r="536">
      <c r="X536" s="35"/>
    </row>
    <row r="537">
      <c r="X537" s="35"/>
    </row>
    <row r="538">
      <c r="X538" s="35"/>
    </row>
    <row r="539">
      <c r="X539" s="35"/>
    </row>
    <row r="540">
      <c r="X540" s="35"/>
    </row>
    <row r="541">
      <c r="X541" s="35"/>
    </row>
    <row r="542">
      <c r="X542" s="35"/>
    </row>
    <row r="543">
      <c r="X543" s="35"/>
    </row>
    <row r="544">
      <c r="X544" s="35"/>
    </row>
    <row r="545">
      <c r="X545" s="35"/>
    </row>
    <row r="546">
      <c r="X546" s="35"/>
    </row>
    <row r="547">
      <c r="X547" s="35"/>
    </row>
    <row r="548">
      <c r="X548" s="35"/>
    </row>
    <row r="549">
      <c r="X549" s="35"/>
    </row>
    <row r="550">
      <c r="X550" s="35"/>
    </row>
    <row r="551">
      <c r="X551" s="35"/>
    </row>
    <row r="552">
      <c r="X552" s="35"/>
    </row>
    <row r="553">
      <c r="X553" s="35"/>
    </row>
    <row r="554">
      <c r="X554" s="35"/>
    </row>
    <row r="555">
      <c r="X555" s="35"/>
    </row>
    <row r="556">
      <c r="X556" s="35"/>
    </row>
    <row r="557">
      <c r="X557" s="35"/>
    </row>
    <row r="558">
      <c r="X558" s="35"/>
    </row>
    <row r="559">
      <c r="X559" s="35"/>
    </row>
    <row r="560">
      <c r="X560" s="35"/>
    </row>
    <row r="561">
      <c r="X561" s="35"/>
    </row>
    <row r="562">
      <c r="X562" s="35"/>
    </row>
    <row r="563">
      <c r="X563" s="35"/>
    </row>
    <row r="564">
      <c r="X564" s="35"/>
    </row>
    <row r="565">
      <c r="X565" s="35"/>
    </row>
    <row r="566">
      <c r="X566" s="35"/>
    </row>
    <row r="567">
      <c r="X567" s="35"/>
    </row>
    <row r="568">
      <c r="X568" s="35"/>
    </row>
    <row r="569">
      <c r="X569" s="35"/>
    </row>
    <row r="570">
      <c r="X570" s="35"/>
    </row>
    <row r="571">
      <c r="X571" s="35"/>
    </row>
    <row r="572">
      <c r="X572" s="35"/>
    </row>
    <row r="573">
      <c r="X573" s="35"/>
    </row>
    <row r="574">
      <c r="X574" s="35"/>
    </row>
    <row r="575">
      <c r="X575" s="35"/>
    </row>
    <row r="576">
      <c r="X576" s="35"/>
    </row>
    <row r="577">
      <c r="X577" s="35"/>
    </row>
    <row r="578">
      <c r="X578" s="35"/>
    </row>
    <row r="579">
      <c r="X579" s="35"/>
    </row>
    <row r="580">
      <c r="X580" s="35"/>
    </row>
    <row r="581">
      <c r="X581" s="35"/>
    </row>
    <row r="582">
      <c r="X582" s="35"/>
    </row>
    <row r="583">
      <c r="X583" s="35"/>
    </row>
    <row r="584">
      <c r="X584" s="35"/>
    </row>
    <row r="585">
      <c r="X585" s="35"/>
    </row>
    <row r="586">
      <c r="X586" s="35"/>
    </row>
    <row r="587">
      <c r="X587" s="35"/>
    </row>
    <row r="588">
      <c r="X588" s="35"/>
    </row>
    <row r="589">
      <c r="X589" s="35"/>
    </row>
    <row r="590">
      <c r="X590" s="35"/>
    </row>
    <row r="591">
      <c r="X591" s="35"/>
    </row>
    <row r="592">
      <c r="X592" s="35"/>
    </row>
    <row r="593">
      <c r="X593" s="35"/>
    </row>
    <row r="594">
      <c r="X594" s="35"/>
    </row>
    <row r="595">
      <c r="X595" s="35"/>
    </row>
    <row r="596">
      <c r="X596" s="35"/>
    </row>
    <row r="597">
      <c r="X597" s="35"/>
    </row>
    <row r="598">
      <c r="X598" s="35"/>
    </row>
    <row r="599">
      <c r="X599" s="35"/>
    </row>
    <row r="600">
      <c r="X600" s="35"/>
    </row>
    <row r="601">
      <c r="X601" s="35"/>
    </row>
    <row r="602">
      <c r="X602" s="35"/>
    </row>
    <row r="603">
      <c r="X603" s="35"/>
    </row>
    <row r="604">
      <c r="X604" s="35"/>
    </row>
    <row r="605">
      <c r="X605" s="35"/>
    </row>
    <row r="606">
      <c r="X606" s="35"/>
    </row>
    <row r="607">
      <c r="X607" s="35"/>
    </row>
    <row r="608">
      <c r="X608" s="35"/>
    </row>
    <row r="609">
      <c r="X609" s="35"/>
    </row>
    <row r="610">
      <c r="X610" s="35"/>
    </row>
    <row r="611">
      <c r="X611" s="35"/>
    </row>
    <row r="612">
      <c r="X612" s="35"/>
    </row>
    <row r="613">
      <c r="X613" s="35"/>
    </row>
    <row r="614">
      <c r="X614" s="35"/>
    </row>
    <row r="615">
      <c r="X615" s="35"/>
    </row>
    <row r="616">
      <c r="X616" s="35"/>
    </row>
    <row r="617">
      <c r="X617" s="35"/>
    </row>
    <row r="618">
      <c r="X618" s="35"/>
    </row>
    <row r="619">
      <c r="X619" s="35"/>
    </row>
    <row r="620">
      <c r="X620" s="35"/>
    </row>
    <row r="621">
      <c r="X621" s="35"/>
    </row>
    <row r="622">
      <c r="X622" s="35"/>
    </row>
    <row r="623">
      <c r="X623" s="35"/>
    </row>
    <row r="624">
      <c r="X624" s="35"/>
    </row>
    <row r="625">
      <c r="X625" s="35"/>
    </row>
    <row r="626">
      <c r="X626" s="35"/>
    </row>
    <row r="627">
      <c r="X627" s="35"/>
    </row>
    <row r="628">
      <c r="X628" s="35"/>
    </row>
    <row r="629">
      <c r="X629" s="35"/>
    </row>
    <row r="630">
      <c r="X630" s="35"/>
    </row>
    <row r="631">
      <c r="X631" s="35"/>
    </row>
    <row r="632">
      <c r="X632" s="35"/>
    </row>
    <row r="633">
      <c r="X633" s="35"/>
    </row>
    <row r="634">
      <c r="X634" s="35"/>
    </row>
    <row r="635">
      <c r="X635" s="35"/>
    </row>
    <row r="636">
      <c r="X636" s="35"/>
    </row>
    <row r="637">
      <c r="X637" s="35"/>
    </row>
    <row r="638">
      <c r="X638" s="35"/>
    </row>
    <row r="639">
      <c r="X639" s="35"/>
    </row>
    <row r="640">
      <c r="X640" s="35"/>
    </row>
    <row r="641">
      <c r="X641" s="35"/>
    </row>
    <row r="642">
      <c r="X642" s="35"/>
    </row>
    <row r="643">
      <c r="X643" s="35"/>
    </row>
    <row r="644">
      <c r="X644" s="35"/>
    </row>
    <row r="645">
      <c r="X645" s="35"/>
    </row>
    <row r="646">
      <c r="X646" s="35"/>
    </row>
    <row r="647">
      <c r="X647" s="35"/>
    </row>
    <row r="648">
      <c r="X648" s="35"/>
    </row>
    <row r="649">
      <c r="X649" s="35"/>
    </row>
    <row r="650">
      <c r="X650" s="35"/>
    </row>
    <row r="651">
      <c r="X651" s="35"/>
    </row>
    <row r="652">
      <c r="X652" s="35"/>
    </row>
    <row r="653">
      <c r="X653" s="35"/>
    </row>
    <row r="654">
      <c r="X654" s="35"/>
    </row>
    <row r="655">
      <c r="X655" s="35"/>
    </row>
    <row r="656">
      <c r="X656" s="35"/>
    </row>
    <row r="657">
      <c r="X657" s="35"/>
    </row>
    <row r="658">
      <c r="X658" s="35"/>
    </row>
    <row r="659">
      <c r="X659" s="35"/>
    </row>
    <row r="660">
      <c r="X660" s="35"/>
    </row>
    <row r="661">
      <c r="X661" s="35"/>
    </row>
    <row r="662">
      <c r="X662" s="35"/>
    </row>
    <row r="663">
      <c r="X663" s="35"/>
    </row>
    <row r="664">
      <c r="X664" s="35"/>
    </row>
    <row r="665">
      <c r="X665" s="35"/>
    </row>
    <row r="666">
      <c r="X666" s="35"/>
    </row>
    <row r="667">
      <c r="X667" s="35"/>
    </row>
    <row r="668">
      <c r="X668" s="35"/>
    </row>
    <row r="669">
      <c r="X669" s="35"/>
    </row>
    <row r="670">
      <c r="X670" s="35"/>
    </row>
    <row r="671">
      <c r="X671" s="35"/>
    </row>
    <row r="672">
      <c r="X672" s="35"/>
    </row>
    <row r="673">
      <c r="X673" s="35"/>
    </row>
    <row r="674">
      <c r="X674" s="35"/>
    </row>
    <row r="675">
      <c r="X675" s="35"/>
    </row>
    <row r="676">
      <c r="X676" s="35"/>
    </row>
    <row r="677">
      <c r="X677" s="35"/>
    </row>
    <row r="678">
      <c r="X678" s="35"/>
    </row>
    <row r="679">
      <c r="X679" s="35"/>
    </row>
    <row r="680">
      <c r="X680" s="35"/>
    </row>
    <row r="681">
      <c r="X681" s="35"/>
    </row>
    <row r="682">
      <c r="X682" s="35"/>
    </row>
    <row r="683">
      <c r="X683" s="35"/>
    </row>
    <row r="684">
      <c r="X684" s="35"/>
    </row>
    <row r="685">
      <c r="X685" s="35"/>
    </row>
    <row r="686">
      <c r="X686" s="35"/>
    </row>
    <row r="687">
      <c r="X687" s="35"/>
    </row>
    <row r="688">
      <c r="X688" s="35"/>
    </row>
    <row r="689">
      <c r="X689" s="35"/>
    </row>
    <row r="690">
      <c r="X690" s="35"/>
    </row>
    <row r="691">
      <c r="X691" s="35"/>
    </row>
    <row r="692">
      <c r="X692" s="35"/>
    </row>
    <row r="693">
      <c r="X693" s="35"/>
    </row>
    <row r="694">
      <c r="X694" s="35"/>
    </row>
    <row r="695">
      <c r="X695" s="35"/>
    </row>
    <row r="696">
      <c r="X696" s="35"/>
    </row>
    <row r="697">
      <c r="X697" s="35"/>
    </row>
    <row r="698">
      <c r="X698" s="35"/>
    </row>
    <row r="699">
      <c r="X699" s="35"/>
    </row>
    <row r="700">
      <c r="X700" s="35"/>
    </row>
    <row r="701">
      <c r="X701" s="35"/>
    </row>
    <row r="702">
      <c r="X702" s="35"/>
    </row>
    <row r="703">
      <c r="X703" s="35"/>
    </row>
    <row r="704">
      <c r="X704" s="35"/>
    </row>
    <row r="705">
      <c r="X705" s="35"/>
    </row>
    <row r="706">
      <c r="X706" s="35"/>
    </row>
    <row r="707">
      <c r="X707" s="35"/>
    </row>
    <row r="708">
      <c r="X708" s="35"/>
    </row>
    <row r="709">
      <c r="X709" s="35"/>
    </row>
    <row r="710">
      <c r="X710" s="35"/>
    </row>
    <row r="711">
      <c r="X711" s="35"/>
    </row>
    <row r="712">
      <c r="X712" s="35"/>
    </row>
    <row r="713">
      <c r="X713" s="35"/>
    </row>
    <row r="714">
      <c r="X714" s="35"/>
    </row>
    <row r="715">
      <c r="X715" s="35"/>
    </row>
    <row r="716">
      <c r="X716" s="35"/>
    </row>
    <row r="717">
      <c r="X717" s="35"/>
    </row>
    <row r="718">
      <c r="X718" s="35"/>
    </row>
    <row r="719">
      <c r="X719" s="35"/>
    </row>
    <row r="720">
      <c r="X720" s="35"/>
    </row>
    <row r="721">
      <c r="X721" s="35"/>
    </row>
    <row r="722">
      <c r="X722" s="35"/>
    </row>
    <row r="723">
      <c r="X723" s="35"/>
    </row>
    <row r="724">
      <c r="X724" s="35"/>
    </row>
    <row r="725">
      <c r="X725" s="35"/>
    </row>
    <row r="726">
      <c r="X726" s="35"/>
    </row>
    <row r="727">
      <c r="X727" s="35"/>
    </row>
    <row r="728">
      <c r="X728" s="35"/>
    </row>
    <row r="729">
      <c r="X729" s="35"/>
    </row>
    <row r="730">
      <c r="X730" s="35"/>
    </row>
    <row r="731">
      <c r="X731" s="35"/>
    </row>
    <row r="732">
      <c r="X732" s="35"/>
    </row>
    <row r="733">
      <c r="X733" s="35"/>
    </row>
    <row r="734">
      <c r="X734" s="35"/>
    </row>
    <row r="735">
      <c r="X735" s="35"/>
    </row>
    <row r="736">
      <c r="X736" s="35"/>
    </row>
    <row r="737">
      <c r="X737" s="35"/>
    </row>
    <row r="738">
      <c r="X738" s="35"/>
    </row>
    <row r="739">
      <c r="X739" s="35"/>
    </row>
    <row r="740">
      <c r="X740" s="35"/>
    </row>
    <row r="741">
      <c r="X741" s="35"/>
    </row>
    <row r="742">
      <c r="X742" s="35"/>
    </row>
    <row r="743">
      <c r="X743" s="35"/>
    </row>
    <row r="744">
      <c r="X744" s="35"/>
    </row>
    <row r="745">
      <c r="X745" s="35"/>
    </row>
    <row r="746">
      <c r="X746" s="35"/>
    </row>
    <row r="747">
      <c r="X747" s="35"/>
    </row>
    <row r="748">
      <c r="X748" s="35"/>
    </row>
    <row r="749">
      <c r="X749" s="35"/>
    </row>
    <row r="750">
      <c r="X750" s="35"/>
    </row>
    <row r="751">
      <c r="X751" s="35"/>
    </row>
    <row r="752">
      <c r="X752" s="35"/>
    </row>
    <row r="753">
      <c r="X753" s="35"/>
    </row>
    <row r="754">
      <c r="X754" s="35"/>
    </row>
    <row r="755">
      <c r="X755" s="35"/>
    </row>
    <row r="756">
      <c r="X756" s="35"/>
    </row>
    <row r="757">
      <c r="X757" s="35"/>
    </row>
    <row r="758">
      <c r="X758" s="35"/>
    </row>
    <row r="759">
      <c r="X759" s="35"/>
    </row>
    <row r="760">
      <c r="X760" s="35"/>
    </row>
    <row r="761">
      <c r="X761" s="35"/>
    </row>
    <row r="762">
      <c r="X762" s="35"/>
    </row>
    <row r="763">
      <c r="X763" s="35"/>
    </row>
    <row r="764">
      <c r="X764" s="35"/>
    </row>
    <row r="765">
      <c r="X765" s="35"/>
    </row>
    <row r="766">
      <c r="X766" s="35"/>
    </row>
    <row r="767">
      <c r="X767" s="35"/>
    </row>
    <row r="768">
      <c r="X768" s="35"/>
    </row>
    <row r="769">
      <c r="X769" s="35"/>
    </row>
    <row r="770">
      <c r="X770" s="35"/>
    </row>
    <row r="771">
      <c r="X771" s="35"/>
    </row>
    <row r="772">
      <c r="X772" s="35"/>
    </row>
    <row r="773">
      <c r="X773" s="35"/>
    </row>
    <row r="774">
      <c r="X774" s="35"/>
    </row>
    <row r="775">
      <c r="X775" s="35"/>
    </row>
    <row r="776">
      <c r="X776" s="35"/>
    </row>
    <row r="777">
      <c r="X777" s="35"/>
    </row>
    <row r="778">
      <c r="X778" s="35"/>
    </row>
    <row r="779">
      <c r="X779" s="35"/>
    </row>
    <row r="780">
      <c r="X780" s="35"/>
    </row>
    <row r="781">
      <c r="X781" s="35"/>
    </row>
    <row r="782">
      <c r="X782" s="35"/>
    </row>
    <row r="783">
      <c r="X783" s="35"/>
    </row>
    <row r="784">
      <c r="X784" s="35"/>
    </row>
    <row r="785">
      <c r="X785" s="35"/>
    </row>
    <row r="786">
      <c r="X786" s="35"/>
    </row>
    <row r="787">
      <c r="X787" s="35"/>
    </row>
    <row r="788">
      <c r="X788" s="35"/>
    </row>
    <row r="789">
      <c r="X789" s="35"/>
    </row>
    <row r="790">
      <c r="X790" s="35"/>
    </row>
    <row r="791">
      <c r="X791" s="35"/>
    </row>
    <row r="792">
      <c r="X792" s="35"/>
    </row>
    <row r="793">
      <c r="X793" s="35"/>
    </row>
    <row r="794">
      <c r="X794" s="35"/>
    </row>
    <row r="795">
      <c r="X795" s="35"/>
    </row>
    <row r="796">
      <c r="X796" s="35"/>
    </row>
    <row r="797">
      <c r="X797" s="35"/>
    </row>
    <row r="798">
      <c r="X798" s="35"/>
    </row>
    <row r="799">
      <c r="X799" s="35"/>
    </row>
    <row r="800">
      <c r="X800" s="35"/>
    </row>
    <row r="801">
      <c r="X801" s="35"/>
    </row>
    <row r="802">
      <c r="X802" s="35"/>
    </row>
    <row r="803">
      <c r="X803" s="35"/>
    </row>
    <row r="804">
      <c r="X804" s="35"/>
    </row>
    <row r="805">
      <c r="X805" s="35"/>
    </row>
    <row r="806">
      <c r="X806" s="35"/>
    </row>
    <row r="807">
      <c r="X807" s="35"/>
    </row>
    <row r="808">
      <c r="X808" s="35"/>
    </row>
    <row r="809">
      <c r="X809" s="35"/>
    </row>
    <row r="810">
      <c r="X810" s="35"/>
    </row>
    <row r="811">
      <c r="X811" s="35"/>
    </row>
    <row r="812">
      <c r="X812" s="35"/>
    </row>
    <row r="813">
      <c r="X813" s="35"/>
    </row>
    <row r="814">
      <c r="X814" s="35"/>
    </row>
    <row r="815">
      <c r="X815" s="35"/>
    </row>
    <row r="816">
      <c r="X816" s="35"/>
    </row>
    <row r="817">
      <c r="X817" s="35"/>
    </row>
    <row r="818">
      <c r="X818" s="35"/>
    </row>
    <row r="819">
      <c r="X819" s="35"/>
    </row>
    <row r="820">
      <c r="X820" s="35"/>
    </row>
    <row r="821">
      <c r="X821" s="35"/>
    </row>
    <row r="822">
      <c r="X822" s="35"/>
    </row>
    <row r="823">
      <c r="X823" s="35"/>
    </row>
    <row r="824">
      <c r="X824" s="35"/>
    </row>
    <row r="825">
      <c r="X825" s="35"/>
    </row>
    <row r="826">
      <c r="X826" s="35"/>
    </row>
    <row r="827">
      <c r="X827" s="35"/>
    </row>
    <row r="828">
      <c r="X828" s="35"/>
    </row>
    <row r="829">
      <c r="X829" s="35"/>
    </row>
    <row r="830">
      <c r="X830" s="35"/>
    </row>
    <row r="831">
      <c r="X831" s="35"/>
    </row>
    <row r="832">
      <c r="X832" s="35"/>
    </row>
    <row r="833">
      <c r="X833" s="35"/>
    </row>
    <row r="834">
      <c r="X834" s="35"/>
    </row>
    <row r="835">
      <c r="X835" s="35"/>
    </row>
    <row r="836">
      <c r="X836" s="35"/>
    </row>
    <row r="837">
      <c r="X837" s="35"/>
    </row>
    <row r="838">
      <c r="X838" s="35"/>
    </row>
    <row r="839">
      <c r="X839" s="35"/>
    </row>
    <row r="840">
      <c r="X840" s="35"/>
    </row>
    <row r="841">
      <c r="X841" s="35"/>
    </row>
    <row r="842">
      <c r="X842" s="35"/>
    </row>
    <row r="843">
      <c r="X843" s="35"/>
    </row>
    <row r="844">
      <c r="X844" s="35"/>
    </row>
    <row r="845">
      <c r="X845" s="35"/>
    </row>
    <row r="846">
      <c r="X846" s="35"/>
    </row>
    <row r="847">
      <c r="X847" s="35"/>
    </row>
    <row r="848">
      <c r="X848" s="35"/>
    </row>
    <row r="849">
      <c r="X849" s="35"/>
    </row>
    <row r="850">
      <c r="X850" s="35"/>
    </row>
    <row r="851">
      <c r="X851" s="35"/>
    </row>
    <row r="852">
      <c r="X852" s="35"/>
    </row>
    <row r="853">
      <c r="X853" s="35"/>
    </row>
    <row r="854">
      <c r="X854" s="35"/>
    </row>
    <row r="855">
      <c r="X855" s="35"/>
    </row>
    <row r="856">
      <c r="X856" s="35"/>
    </row>
    <row r="857">
      <c r="X857" s="35"/>
    </row>
    <row r="858">
      <c r="X858" s="35"/>
    </row>
    <row r="859">
      <c r="X859" s="35"/>
    </row>
    <row r="860">
      <c r="X860" s="35"/>
    </row>
    <row r="861">
      <c r="X861" s="35"/>
    </row>
    <row r="862">
      <c r="X862" s="35"/>
    </row>
    <row r="863">
      <c r="X863" s="35"/>
    </row>
    <row r="864">
      <c r="X864" s="35"/>
    </row>
    <row r="865">
      <c r="X865" s="35"/>
    </row>
    <row r="866">
      <c r="X866" s="35"/>
    </row>
    <row r="867">
      <c r="X867" s="35"/>
    </row>
    <row r="868">
      <c r="X868" s="35"/>
    </row>
    <row r="869">
      <c r="X869" s="35"/>
    </row>
    <row r="870">
      <c r="X870" s="35"/>
    </row>
    <row r="871">
      <c r="X871" s="35"/>
    </row>
    <row r="872">
      <c r="X872" s="35"/>
    </row>
    <row r="873">
      <c r="X873" s="35"/>
    </row>
    <row r="874">
      <c r="X874" s="35"/>
    </row>
    <row r="875">
      <c r="X875" s="35"/>
    </row>
    <row r="876">
      <c r="X876" s="35"/>
    </row>
    <row r="877">
      <c r="X877" s="35"/>
    </row>
    <row r="878">
      <c r="X878" s="35"/>
    </row>
    <row r="879">
      <c r="X879" s="35"/>
    </row>
    <row r="880">
      <c r="X880" s="35"/>
    </row>
    <row r="881">
      <c r="X881" s="35"/>
    </row>
    <row r="882">
      <c r="X882" s="35"/>
    </row>
    <row r="883">
      <c r="X883" s="35"/>
    </row>
    <row r="884">
      <c r="X884" s="35"/>
    </row>
    <row r="885">
      <c r="X885" s="35"/>
    </row>
    <row r="886">
      <c r="X886" s="35"/>
    </row>
    <row r="887">
      <c r="X887" s="35"/>
    </row>
    <row r="888">
      <c r="X888" s="35"/>
    </row>
    <row r="889">
      <c r="X889" s="35"/>
    </row>
    <row r="890">
      <c r="X890" s="35"/>
    </row>
    <row r="891">
      <c r="X891" s="35"/>
    </row>
    <row r="892">
      <c r="X892" s="35"/>
    </row>
    <row r="893">
      <c r="X893" s="35"/>
    </row>
    <row r="894">
      <c r="X894" s="35"/>
    </row>
    <row r="895">
      <c r="X895" s="35"/>
    </row>
    <row r="896">
      <c r="X896" s="35"/>
    </row>
    <row r="897">
      <c r="X897" s="35"/>
    </row>
    <row r="898">
      <c r="X898" s="35"/>
    </row>
    <row r="899">
      <c r="X899" s="35"/>
    </row>
    <row r="900">
      <c r="X900" s="35"/>
    </row>
    <row r="901">
      <c r="X901" s="35"/>
    </row>
    <row r="902">
      <c r="X902" s="35"/>
    </row>
    <row r="903">
      <c r="X903" s="35"/>
    </row>
    <row r="904">
      <c r="X904" s="35"/>
    </row>
    <row r="905">
      <c r="X905" s="35"/>
    </row>
    <row r="906">
      <c r="X906" s="35"/>
    </row>
    <row r="907">
      <c r="X907" s="35"/>
    </row>
    <row r="908">
      <c r="X908" s="35"/>
    </row>
    <row r="909">
      <c r="X909" s="35"/>
    </row>
    <row r="910">
      <c r="X910" s="35"/>
    </row>
    <row r="911">
      <c r="X911" s="35"/>
    </row>
    <row r="912">
      <c r="X912" s="35"/>
    </row>
    <row r="913">
      <c r="X913" s="35"/>
    </row>
    <row r="914">
      <c r="X914" s="35"/>
    </row>
    <row r="915">
      <c r="X915" s="35"/>
    </row>
    <row r="916">
      <c r="X916" s="35"/>
    </row>
    <row r="917">
      <c r="X917" s="35"/>
    </row>
    <row r="918">
      <c r="X918" s="35"/>
    </row>
    <row r="919">
      <c r="X919" s="35"/>
    </row>
    <row r="920">
      <c r="X920" s="35"/>
    </row>
    <row r="921">
      <c r="X921" s="35"/>
    </row>
    <row r="922">
      <c r="X922" s="35"/>
    </row>
    <row r="923">
      <c r="X923" s="35"/>
    </row>
    <row r="924">
      <c r="X924" s="35"/>
    </row>
    <row r="925">
      <c r="X925" s="35"/>
    </row>
    <row r="926">
      <c r="X926" s="35"/>
    </row>
    <row r="927">
      <c r="X927" s="35"/>
    </row>
    <row r="928">
      <c r="X928" s="35"/>
    </row>
    <row r="929">
      <c r="X929" s="35"/>
    </row>
    <row r="930">
      <c r="X930" s="35"/>
    </row>
    <row r="931">
      <c r="X931" s="35"/>
    </row>
    <row r="932">
      <c r="X932" s="35"/>
    </row>
    <row r="933">
      <c r="X933" s="35"/>
    </row>
    <row r="934">
      <c r="X934" s="35"/>
    </row>
    <row r="935">
      <c r="X935" s="35"/>
    </row>
    <row r="936">
      <c r="X936" s="35"/>
    </row>
    <row r="937">
      <c r="X937" s="35"/>
    </row>
    <row r="938">
      <c r="X938" s="35"/>
    </row>
    <row r="939">
      <c r="X939" s="35"/>
    </row>
    <row r="940">
      <c r="X940" s="35"/>
    </row>
    <row r="941">
      <c r="X941" s="35"/>
    </row>
    <row r="942">
      <c r="X942" s="35"/>
    </row>
    <row r="943">
      <c r="X943" s="35"/>
    </row>
    <row r="944">
      <c r="X944" s="35"/>
    </row>
    <row r="945">
      <c r="X945" s="35"/>
    </row>
    <row r="946">
      <c r="X946" s="35"/>
    </row>
    <row r="947">
      <c r="X947" s="35"/>
    </row>
    <row r="948">
      <c r="X948" s="35"/>
    </row>
    <row r="949">
      <c r="X949" s="35"/>
    </row>
    <row r="950">
      <c r="X950" s="35"/>
    </row>
    <row r="951">
      <c r="X951" s="35"/>
    </row>
    <row r="952">
      <c r="X952" s="35"/>
    </row>
    <row r="953">
      <c r="X953" s="35"/>
    </row>
    <row r="954">
      <c r="X954" s="35"/>
    </row>
    <row r="955">
      <c r="X955" s="35"/>
    </row>
    <row r="956">
      <c r="X956" s="35"/>
    </row>
    <row r="957">
      <c r="X957" s="35"/>
    </row>
    <row r="958">
      <c r="X958" s="35"/>
    </row>
    <row r="959">
      <c r="X959" s="35"/>
    </row>
    <row r="960">
      <c r="X960" s="35"/>
    </row>
    <row r="961">
      <c r="X961" s="35"/>
    </row>
    <row r="962">
      <c r="X962" s="35"/>
    </row>
    <row r="963">
      <c r="X963" s="35"/>
    </row>
    <row r="964">
      <c r="X964" s="35"/>
    </row>
    <row r="965">
      <c r="X965" s="35"/>
    </row>
    <row r="966">
      <c r="X966" s="35"/>
    </row>
    <row r="967">
      <c r="X967" s="35"/>
    </row>
    <row r="968">
      <c r="X968" s="35"/>
    </row>
    <row r="969">
      <c r="X969" s="35"/>
    </row>
    <row r="970">
      <c r="X970" s="35"/>
    </row>
    <row r="971">
      <c r="X971" s="35"/>
    </row>
    <row r="972">
      <c r="X972" s="35"/>
    </row>
    <row r="973">
      <c r="X973" s="35"/>
    </row>
    <row r="974">
      <c r="X974" s="35"/>
    </row>
    <row r="975">
      <c r="X975" s="35"/>
    </row>
    <row r="976">
      <c r="X976" s="35"/>
    </row>
    <row r="977">
      <c r="X977" s="35"/>
    </row>
    <row r="978">
      <c r="X978" s="35"/>
    </row>
    <row r="979">
      <c r="X979" s="35"/>
    </row>
    <row r="980">
      <c r="X980" s="35"/>
    </row>
    <row r="981">
      <c r="X981" s="35"/>
    </row>
    <row r="982">
      <c r="X982" s="35"/>
    </row>
    <row r="983">
      <c r="X983" s="35"/>
    </row>
    <row r="984">
      <c r="X984" s="35"/>
    </row>
    <row r="985">
      <c r="X985" s="35"/>
    </row>
    <row r="986">
      <c r="X986" s="35"/>
    </row>
    <row r="987">
      <c r="X987" s="35"/>
    </row>
    <row r="988">
      <c r="X988" s="35"/>
    </row>
    <row r="989">
      <c r="X989" s="35"/>
    </row>
    <row r="990">
      <c r="X990" s="35"/>
    </row>
    <row r="991">
      <c r="X991" s="35"/>
    </row>
    <row r="992">
      <c r="X992" s="35"/>
    </row>
    <row r="993">
      <c r="X993" s="35"/>
    </row>
    <row r="994">
      <c r="X994" s="35"/>
    </row>
    <row r="995">
      <c r="X995" s="35"/>
    </row>
    <row r="996">
      <c r="X996" s="35"/>
    </row>
    <row r="997">
      <c r="X997" s="35"/>
    </row>
  </sheetData>
  <autoFilter ref="$A$2:$V$503">
    <sortState ref="A2:V503">
      <sortCondition ref="S2:S503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29"/>
  </cols>
  <sheetData>
    <row r="1">
      <c r="A1" s="36" t="s">
        <v>598</v>
      </c>
      <c r="B1" s="37" t="s">
        <v>599</v>
      </c>
      <c r="C1" s="37" t="s">
        <v>600</v>
      </c>
      <c r="D1" s="37" t="s">
        <v>601</v>
      </c>
      <c r="E1" s="37" t="s">
        <v>602</v>
      </c>
      <c r="F1" s="38" t="s">
        <v>603</v>
      </c>
      <c r="G1" s="38" t="s">
        <v>604</v>
      </c>
      <c r="H1" s="38" t="s">
        <v>605</v>
      </c>
      <c r="I1" s="38" t="s">
        <v>606</v>
      </c>
      <c r="J1" s="38" t="s">
        <v>607</v>
      </c>
      <c r="K1" s="37" t="s">
        <v>608</v>
      </c>
      <c r="L1" s="37" t="s">
        <v>609</v>
      </c>
      <c r="M1" s="37" t="s">
        <v>610</v>
      </c>
      <c r="N1" s="37" t="s">
        <v>611</v>
      </c>
      <c r="O1" s="37" t="s">
        <v>23</v>
      </c>
      <c r="P1" s="37" t="s">
        <v>24</v>
      </c>
    </row>
    <row r="2" hidden="1">
      <c r="A2" s="39" t="s">
        <v>26</v>
      </c>
      <c r="B2" s="39" t="s">
        <v>612</v>
      </c>
      <c r="C2" s="39" t="str">
        <f>VLOOKUP(A2,DOW!A:B,2,0)</f>
        <v>Rodak's Renegades</v>
      </c>
      <c r="D2" s="39" t="s">
        <v>27</v>
      </c>
      <c r="E2" s="40">
        <v>19.0</v>
      </c>
      <c r="F2" s="40">
        <v>1.0</v>
      </c>
      <c r="G2" s="40">
        <v>1.0</v>
      </c>
      <c r="H2" s="40">
        <v>2.0</v>
      </c>
      <c r="I2" s="40">
        <v>1.0</v>
      </c>
      <c r="J2" s="40">
        <v>1.0</v>
      </c>
      <c r="K2" s="40">
        <v>1.0</v>
      </c>
      <c r="L2" s="40">
        <v>1.0</v>
      </c>
      <c r="M2" s="40">
        <v>8.0</v>
      </c>
      <c r="N2" s="40">
        <v>1.12</v>
      </c>
      <c r="O2" s="40">
        <v>1.0</v>
      </c>
      <c r="P2" s="40">
        <v>2.0</v>
      </c>
    </row>
    <row r="3" hidden="1">
      <c r="A3" s="41" t="s">
        <v>55</v>
      </c>
      <c r="B3" s="41" t="s">
        <v>613</v>
      </c>
      <c r="C3" s="39" t="str">
        <f>VLOOKUP(A3,DOW!A:B,2,0)</f>
        <v>Boom Goes the Dynamite</v>
      </c>
      <c r="D3" s="41" t="s">
        <v>56</v>
      </c>
      <c r="E3" s="42">
        <v>22.0</v>
      </c>
      <c r="F3" s="42">
        <v>6.0</v>
      </c>
      <c r="G3" s="42">
        <v>10.0</v>
      </c>
      <c r="H3" s="42">
        <v>11.0</v>
      </c>
      <c r="I3" s="42">
        <v>15.0</v>
      </c>
      <c r="J3" s="42">
        <v>10.0</v>
      </c>
      <c r="K3" s="42">
        <v>2.0</v>
      </c>
      <c r="L3" s="42">
        <v>2.0</v>
      </c>
      <c r="M3" s="42">
        <v>8.0</v>
      </c>
      <c r="N3" s="42">
        <v>7.75</v>
      </c>
      <c r="O3" s="42">
        <v>2.0</v>
      </c>
      <c r="P3" s="42">
        <v>15.0</v>
      </c>
    </row>
    <row r="4" hidden="1">
      <c r="A4" s="39" t="s">
        <v>50</v>
      </c>
      <c r="B4" s="39" t="s">
        <v>614</v>
      </c>
      <c r="C4" s="39" t="str">
        <f>VLOOKUP(A4,DOW!A:B,2,0)</f>
        <v>MeisterKhan</v>
      </c>
      <c r="D4" s="39" t="s">
        <v>32</v>
      </c>
      <c r="E4" s="40">
        <v>19.0</v>
      </c>
      <c r="F4" s="40">
        <v>4.0</v>
      </c>
      <c r="G4" s="40">
        <v>3.0</v>
      </c>
      <c r="H4" s="40">
        <v>8.0</v>
      </c>
      <c r="I4" s="40">
        <v>3.0</v>
      </c>
      <c r="J4" s="40">
        <v>2.0</v>
      </c>
      <c r="K4" s="40">
        <v>3.0</v>
      </c>
      <c r="L4" s="40">
        <v>5.0</v>
      </c>
      <c r="M4" s="40">
        <v>8.0</v>
      </c>
      <c r="N4" s="40">
        <v>6.5</v>
      </c>
      <c r="O4" s="40">
        <v>2.0</v>
      </c>
      <c r="P4" s="40">
        <v>24.0</v>
      </c>
    </row>
    <row r="5" hidden="1">
      <c r="A5" s="41" t="s">
        <v>109</v>
      </c>
      <c r="B5" s="41" t="s">
        <v>615</v>
      </c>
      <c r="C5" s="39" t="str">
        <f>VLOOKUP(A5,DOW!A:B,2,0)</f>
        <v>Las Vegas Showgirls</v>
      </c>
      <c r="D5" s="41" t="s">
        <v>177</v>
      </c>
      <c r="E5" s="42">
        <v>22.0</v>
      </c>
      <c r="F5" s="42">
        <v>16.0</v>
      </c>
      <c r="G5" s="42">
        <v>7.0</v>
      </c>
      <c r="H5" s="42">
        <v>5.0</v>
      </c>
      <c r="I5" s="42">
        <v>18.0</v>
      </c>
      <c r="J5" s="42">
        <v>16.0</v>
      </c>
      <c r="K5" s="42">
        <v>4.0</v>
      </c>
      <c r="L5" s="42">
        <v>15.0</v>
      </c>
      <c r="M5" s="42">
        <v>8.0</v>
      </c>
      <c r="N5" s="42">
        <v>13.25</v>
      </c>
      <c r="O5" s="42">
        <v>4.0</v>
      </c>
      <c r="P5" s="42">
        <v>25.0</v>
      </c>
    </row>
    <row r="6" hidden="1">
      <c r="A6" s="39" t="s">
        <v>116</v>
      </c>
      <c r="B6" s="39" t="s">
        <v>616</v>
      </c>
      <c r="C6" s="39" t="str">
        <f>VLOOKUP(A6,DOW!A:B,2,0)</f>
        <v>BBBdBones</v>
      </c>
      <c r="D6" s="39" t="s">
        <v>177</v>
      </c>
      <c r="E6" s="40">
        <v>22.0</v>
      </c>
      <c r="F6" s="40">
        <v>29.0</v>
      </c>
      <c r="G6" s="40">
        <v>22.0</v>
      </c>
      <c r="H6" s="40">
        <v>9.0</v>
      </c>
      <c r="I6" s="40">
        <v>43.0</v>
      </c>
      <c r="J6" s="40">
        <v>22.0</v>
      </c>
      <c r="K6" s="40">
        <v>5.0</v>
      </c>
      <c r="L6" s="40">
        <v>18.0</v>
      </c>
      <c r="M6" s="40">
        <v>8.0</v>
      </c>
      <c r="N6" s="40">
        <v>20.38</v>
      </c>
      <c r="O6" s="40">
        <v>5.0</v>
      </c>
      <c r="P6" s="40">
        <v>43.0</v>
      </c>
    </row>
    <row r="7" hidden="1">
      <c r="A7" s="41" t="s">
        <v>47</v>
      </c>
      <c r="B7" s="41" t="s">
        <v>614</v>
      </c>
      <c r="C7" s="39" t="str">
        <f>VLOOKUP(A7,DOW!A:B,2,0)</f>
        <v>Boom Goes the Dynamite</v>
      </c>
      <c r="D7" s="41" t="s">
        <v>32</v>
      </c>
      <c r="E7" s="42">
        <v>21.0</v>
      </c>
      <c r="F7" s="42">
        <v>3.0</v>
      </c>
      <c r="G7" s="42">
        <v>2.0</v>
      </c>
      <c r="H7" s="42">
        <v>1.0</v>
      </c>
      <c r="I7" s="42">
        <v>2.0</v>
      </c>
      <c r="J7" s="42">
        <v>4.0</v>
      </c>
      <c r="K7" s="42">
        <v>6.0</v>
      </c>
      <c r="L7" s="42">
        <v>4.0</v>
      </c>
      <c r="M7" s="42">
        <v>8.0</v>
      </c>
      <c r="N7" s="42">
        <v>3.25</v>
      </c>
      <c r="O7" s="42">
        <v>1.0</v>
      </c>
      <c r="P7" s="42">
        <v>6.0</v>
      </c>
    </row>
    <row r="8" hidden="1">
      <c r="A8" s="39" t="s">
        <v>154</v>
      </c>
      <c r="B8" s="39" t="s">
        <v>617</v>
      </c>
      <c r="C8" s="39" t="str">
        <f>VLOOKUP(A8,DOW!A:B,2,0)</f>
        <v>Coldpop</v>
      </c>
      <c r="D8" s="39" t="s">
        <v>93</v>
      </c>
      <c r="E8" s="40">
        <v>23.0</v>
      </c>
      <c r="F8" s="40">
        <v>46.0</v>
      </c>
      <c r="G8" s="40">
        <v>12.0</v>
      </c>
      <c r="H8" s="40">
        <v>76.0</v>
      </c>
      <c r="I8" s="40">
        <v>72.0</v>
      </c>
      <c r="J8" s="40">
        <v>26.0</v>
      </c>
      <c r="K8" s="40">
        <v>7.0</v>
      </c>
      <c r="L8" s="40">
        <v>9.0</v>
      </c>
      <c r="M8" s="40">
        <v>8.0</v>
      </c>
      <c r="N8" s="40">
        <v>32.62</v>
      </c>
      <c r="O8" s="40">
        <v>7.0</v>
      </c>
      <c r="P8" s="40">
        <v>76.0</v>
      </c>
    </row>
    <row r="9" hidden="1">
      <c r="A9" s="41" t="s">
        <v>80</v>
      </c>
      <c r="B9" s="41" t="s">
        <v>618</v>
      </c>
      <c r="C9" s="39" t="str">
        <f>VLOOKUP(A9,DOW!A:B,2,0)</f>
        <v>Coldpop</v>
      </c>
      <c r="D9" s="41" t="s">
        <v>27</v>
      </c>
      <c r="E9" s="42">
        <v>19.0</v>
      </c>
      <c r="F9" s="42">
        <v>14.0</v>
      </c>
      <c r="G9" s="42">
        <v>5.0</v>
      </c>
      <c r="H9" s="42">
        <v>20.0</v>
      </c>
      <c r="I9" s="42">
        <v>4.0</v>
      </c>
      <c r="J9" s="42">
        <v>3.0</v>
      </c>
      <c r="K9" s="42">
        <v>8.0</v>
      </c>
      <c r="L9" s="42">
        <v>16.0</v>
      </c>
      <c r="M9" s="42">
        <v>8.0</v>
      </c>
      <c r="N9" s="42">
        <v>12.62</v>
      </c>
      <c r="O9" s="42">
        <v>3.0</v>
      </c>
      <c r="P9" s="42">
        <v>31.0</v>
      </c>
    </row>
    <row r="10" hidden="1">
      <c r="A10" s="39" t="s">
        <v>84</v>
      </c>
      <c r="B10" s="39" t="s">
        <v>619</v>
      </c>
      <c r="C10" s="39" t="str">
        <f>VLOOKUP(A10,DOW!A:B,2,0)</f>
        <v>Coldpop</v>
      </c>
      <c r="D10" s="39" t="s">
        <v>27</v>
      </c>
      <c r="E10" s="40">
        <v>20.0</v>
      </c>
      <c r="F10" s="40">
        <v>8.0</v>
      </c>
      <c r="G10" s="40">
        <v>15.0</v>
      </c>
      <c r="H10" s="40">
        <v>27.0</v>
      </c>
      <c r="I10" s="40">
        <v>8.0</v>
      </c>
      <c r="J10" s="40">
        <v>13.0</v>
      </c>
      <c r="K10" s="40">
        <v>9.0</v>
      </c>
      <c r="L10" s="40">
        <v>7.0</v>
      </c>
      <c r="M10" s="40">
        <v>8.0</v>
      </c>
      <c r="N10" s="40">
        <v>14.25</v>
      </c>
      <c r="O10" s="40">
        <v>7.0</v>
      </c>
      <c r="P10" s="40">
        <v>27.0</v>
      </c>
    </row>
    <row r="11" hidden="1">
      <c r="A11" s="41" t="s">
        <v>620</v>
      </c>
      <c r="B11" s="41" t="s">
        <v>621</v>
      </c>
      <c r="C11" s="39" t="str">
        <f>VLOOKUP(A11,DOW!A:B,2,0)</f>
        <v>Binkys Marauders</v>
      </c>
      <c r="D11" s="41" t="s">
        <v>27</v>
      </c>
      <c r="E11" s="42">
        <v>19.0</v>
      </c>
      <c r="F11" s="42">
        <v>13.0</v>
      </c>
      <c r="G11" s="42">
        <v>9.0</v>
      </c>
      <c r="H11" s="42">
        <v>21.0</v>
      </c>
      <c r="I11" s="42">
        <v>7.0</v>
      </c>
      <c r="J11" s="42">
        <v>6.0</v>
      </c>
      <c r="K11" s="42">
        <v>10.0</v>
      </c>
      <c r="L11" s="42">
        <v>8.0</v>
      </c>
      <c r="M11" s="42">
        <v>8.0</v>
      </c>
      <c r="N11" s="42">
        <v>10.25</v>
      </c>
      <c r="O11" s="42">
        <v>6.0</v>
      </c>
      <c r="P11" s="42">
        <v>21.0</v>
      </c>
    </row>
    <row r="12" hidden="1">
      <c r="A12" s="39" t="s">
        <v>43</v>
      </c>
      <c r="B12" s="39" t="s">
        <v>621</v>
      </c>
      <c r="C12" s="39" t="str">
        <f>VLOOKUP(A12,DOW!A:B,2,0)</f>
        <v>Return of the Superfly</v>
      </c>
      <c r="D12" s="39" t="s">
        <v>177</v>
      </c>
      <c r="E12" s="40">
        <v>21.0</v>
      </c>
      <c r="F12" s="40">
        <v>5.0</v>
      </c>
      <c r="G12" s="40">
        <v>13.0</v>
      </c>
      <c r="H12" s="40">
        <v>3.0</v>
      </c>
      <c r="I12" s="40">
        <v>6.0</v>
      </c>
      <c r="J12" s="40">
        <v>11.0</v>
      </c>
      <c r="K12" s="40">
        <v>11.0</v>
      </c>
      <c r="L12" s="40">
        <v>6.0</v>
      </c>
      <c r="M12" s="40">
        <v>8.0</v>
      </c>
      <c r="N12" s="40">
        <v>7.12</v>
      </c>
      <c r="O12" s="40">
        <v>2.0</v>
      </c>
      <c r="P12" s="40">
        <v>13.0</v>
      </c>
    </row>
    <row r="13" hidden="1">
      <c r="A13" s="41" t="s">
        <v>111</v>
      </c>
      <c r="B13" s="41" t="s">
        <v>622</v>
      </c>
      <c r="C13" s="39" t="str">
        <f>VLOOKUP(A13,DOW!A:B,2,0)</f>
        <v>Las Vegas Showgirls</v>
      </c>
      <c r="D13" s="41" t="s">
        <v>108</v>
      </c>
      <c r="E13" s="42">
        <v>23.0</v>
      </c>
      <c r="F13" s="42">
        <v>43.0</v>
      </c>
      <c r="G13" s="42">
        <v>85.0</v>
      </c>
      <c r="H13" s="42">
        <v>33.0</v>
      </c>
      <c r="I13" s="42">
        <v>78.0</v>
      </c>
      <c r="J13" s="42">
        <v>134.0</v>
      </c>
      <c r="K13" s="42">
        <v>12.0</v>
      </c>
      <c r="L13" s="42">
        <v>40.0</v>
      </c>
      <c r="M13" s="42">
        <v>7.0</v>
      </c>
      <c r="N13" s="42">
        <v>60.71</v>
      </c>
      <c r="O13" s="42">
        <v>12.0</v>
      </c>
      <c r="P13" s="42">
        <v>134.0</v>
      </c>
    </row>
    <row r="14">
      <c r="A14" s="43" t="s">
        <v>623</v>
      </c>
      <c r="B14" s="39" t="s">
        <v>624</v>
      </c>
      <c r="C14" s="39" t="str">
        <f>VLOOKUP(A14,DOW!A:B,2,0)</f>
        <v>W</v>
      </c>
      <c r="D14" s="39" t="s">
        <v>72</v>
      </c>
      <c r="E14" s="40">
        <v>21.0</v>
      </c>
      <c r="F14" s="40">
        <v>9.0</v>
      </c>
      <c r="G14" s="40">
        <v>4.0</v>
      </c>
      <c r="H14" s="40">
        <v>6.0</v>
      </c>
      <c r="I14" s="40">
        <v>5.0</v>
      </c>
      <c r="J14" s="40">
        <v>5.0</v>
      </c>
      <c r="K14" s="40">
        <v>13.0</v>
      </c>
      <c r="L14" s="40">
        <v>3.0</v>
      </c>
      <c r="M14" s="40">
        <v>8.0</v>
      </c>
      <c r="N14" s="40">
        <v>7.88</v>
      </c>
      <c r="O14" s="40">
        <v>3.0</v>
      </c>
      <c r="P14" s="40">
        <v>18.0</v>
      </c>
    </row>
    <row r="15" hidden="1">
      <c r="A15" s="41" t="s">
        <v>71</v>
      </c>
      <c r="B15" s="41" t="s">
        <v>622</v>
      </c>
      <c r="C15" s="39" t="str">
        <f>VLOOKUP(A15,DOW!A:B,2,0)</f>
        <v>MeisterKhan</v>
      </c>
      <c r="D15" s="41" t="s">
        <v>72</v>
      </c>
      <c r="E15" s="42">
        <v>22.0</v>
      </c>
      <c r="F15" s="42">
        <v>15.0</v>
      </c>
      <c r="G15" s="42">
        <v>8.0</v>
      </c>
      <c r="H15" s="42">
        <v>7.0</v>
      </c>
      <c r="I15" s="42">
        <v>11.0</v>
      </c>
      <c r="J15" s="42">
        <v>7.0</v>
      </c>
      <c r="K15" s="42">
        <v>14.0</v>
      </c>
      <c r="L15" s="42">
        <v>14.0</v>
      </c>
      <c r="M15" s="42">
        <v>8.0</v>
      </c>
      <c r="N15" s="42">
        <v>10.75</v>
      </c>
      <c r="O15" s="42">
        <v>7.0</v>
      </c>
      <c r="P15" s="42">
        <v>15.0</v>
      </c>
    </row>
    <row r="16" hidden="1">
      <c r="A16" s="39" t="s">
        <v>103</v>
      </c>
      <c r="B16" s="39" t="s">
        <v>625</v>
      </c>
      <c r="C16" s="39" t="str">
        <f>VLOOKUP(A16,DOW!A:B,2,0)</f>
        <v>The Firm</v>
      </c>
      <c r="D16" s="39" t="s">
        <v>32</v>
      </c>
      <c r="E16" s="40">
        <v>19.0</v>
      </c>
      <c r="F16" s="40">
        <v>19.0</v>
      </c>
      <c r="G16" s="40">
        <v>11.0</v>
      </c>
      <c r="H16" s="40">
        <v>40.0</v>
      </c>
      <c r="I16" s="40">
        <v>9.0</v>
      </c>
      <c r="J16" s="40">
        <v>9.0</v>
      </c>
      <c r="K16" s="40">
        <v>15.0</v>
      </c>
      <c r="L16" s="40">
        <v>55.0</v>
      </c>
      <c r="M16" s="40">
        <v>8.0</v>
      </c>
      <c r="N16" s="40">
        <v>24.38</v>
      </c>
      <c r="O16" s="40">
        <v>9.0</v>
      </c>
      <c r="P16" s="40">
        <v>55.0</v>
      </c>
    </row>
    <row r="17" hidden="1">
      <c r="A17" s="41" t="s">
        <v>66</v>
      </c>
      <c r="B17" s="41" t="s">
        <v>626</v>
      </c>
      <c r="C17" s="39" t="str">
        <f>VLOOKUP(A17,DOW!A:B,2,0)</f>
        <v>Grahams Gorillas</v>
      </c>
      <c r="D17" s="41" t="s">
        <v>32</v>
      </c>
      <c r="E17" s="42">
        <v>21.0</v>
      </c>
      <c r="F17" s="42">
        <v>11.0</v>
      </c>
      <c r="G17" s="42">
        <v>6.0</v>
      </c>
      <c r="H17" s="42">
        <v>13.0</v>
      </c>
      <c r="I17" s="42">
        <v>10.0</v>
      </c>
      <c r="J17" s="42">
        <v>8.0</v>
      </c>
      <c r="K17" s="42">
        <v>16.0</v>
      </c>
      <c r="L17" s="42">
        <v>13.0</v>
      </c>
      <c r="M17" s="42">
        <v>8.0</v>
      </c>
      <c r="N17" s="42">
        <v>10.75</v>
      </c>
      <c r="O17" s="42">
        <v>6.0</v>
      </c>
      <c r="P17" s="42">
        <v>16.0</v>
      </c>
    </row>
    <row r="18" hidden="1">
      <c r="A18" s="39" t="s">
        <v>160</v>
      </c>
      <c r="B18" s="39" t="s">
        <v>627</v>
      </c>
      <c r="C18" s="39" t="str">
        <f>VLOOKUP(A18,DOW!A:B,2,0)</f>
        <v>Dumpster Bangers</v>
      </c>
      <c r="D18" s="39" t="s">
        <v>177</v>
      </c>
      <c r="E18" s="40">
        <v>21.0</v>
      </c>
      <c r="F18" s="40">
        <v>66.0</v>
      </c>
      <c r="G18" s="40">
        <v>80.0</v>
      </c>
      <c r="H18" s="40">
        <v>55.0</v>
      </c>
      <c r="I18" s="40">
        <v>151.0</v>
      </c>
      <c r="J18" s="40">
        <v>118.0</v>
      </c>
      <c r="K18" s="40">
        <v>17.0</v>
      </c>
      <c r="L18" s="44"/>
      <c r="M18" s="40">
        <v>7.0</v>
      </c>
      <c r="N18" s="40">
        <v>81.14</v>
      </c>
      <c r="O18" s="40">
        <v>17.0</v>
      </c>
      <c r="P18" s="40">
        <v>151.0</v>
      </c>
    </row>
    <row r="19" hidden="1">
      <c r="A19" s="41" t="s">
        <v>87</v>
      </c>
      <c r="B19" s="41" t="s">
        <v>616</v>
      </c>
      <c r="C19" s="39" t="str">
        <f>VLOOKUP(A19,DOW!A:B,2,0)</f>
        <v>BBBdBones</v>
      </c>
      <c r="D19" s="41" t="s">
        <v>32</v>
      </c>
      <c r="E19" s="42">
        <v>21.0</v>
      </c>
      <c r="F19" s="42">
        <v>24.0</v>
      </c>
      <c r="G19" s="42">
        <v>62.0</v>
      </c>
      <c r="H19" s="42">
        <v>84.0</v>
      </c>
      <c r="I19" s="42">
        <v>59.0</v>
      </c>
      <c r="J19" s="42">
        <v>67.0</v>
      </c>
      <c r="K19" s="42">
        <v>18.0</v>
      </c>
      <c r="L19" s="42">
        <v>12.0</v>
      </c>
      <c r="M19" s="42">
        <v>8.0</v>
      </c>
      <c r="N19" s="42">
        <v>41.12</v>
      </c>
      <c r="O19" s="42">
        <v>3.0</v>
      </c>
      <c r="P19" s="42">
        <v>84.0</v>
      </c>
    </row>
    <row r="20" hidden="1">
      <c r="A20" s="39" t="s">
        <v>113</v>
      </c>
      <c r="B20" s="39" t="s">
        <v>624</v>
      </c>
      <c r="C20" s="39" t="str">
        <f>VLOOKUP(A20,DOW!A:B,2,0)</f>
        <v>Las Vegas Showgirls</v>
      </c>
      <c r="D20" s="39" t="s">
        <v>32</v>
      </c>
      <c r="E20" s="40">
        <v>19.0</v>
      </c>
      <c r="F20" s="40">
        <v>23.0</v>
      </c>
      <c r="G20" s="40">
        <v>16.0</v>
      </c>
      <c r="H20" s="40">
        <v>25.0</v>
      </c>
      <c r="I20" s="40">
        <v>23.0</v>
      </c>
      <c r="J20" s="40">
        <v>18.0</v>
      </c>
      <c r="K20" s="40">
        <v>19.0</v>
      </c>
      <c r="L20" s="40">
        <v>21.0</v>
      </c>
      <c r="M20" s="40">
        <v>8.0</v>
      </c>
      <c r="N20" s="40">
        <v>22.38</v>
      </c>
      <c r="O20" s="40">
        <v>16.0</v>
      </c>
      <c r="P20" s="40">
        <v>34.0</v>
      </c>
    </row>
    <row r="21" hidden="1">
      <c r="A21" s="41" t="s">
        <v>268</v>
      </c>
      <c r="B21" s="41" t="s">
        <v>612</v>
      </c>
      <c r="C21" s="39" t="str">
        <f>VLOOKUP(A21,DOW!A:B,2,0)</f>
        <v>Camas Prairie Goose Shooters</v>
      </c>
      <c r="D21" s="41" t="s">
        <v>32</v>
      </c>
      <c r="E21" s="42">
        <v>25.0</v>
      </c>
      <c r="F21" s="42">
        <v>97.0</v>
      </c>
      <c r="G21" s="42">
        <v>37.0</v>
      </c>
      <c r="H21" s="42">
        <v>127.0</v>
      </c>
      <c r="I21" s="42">
        <v>50.0</v>
      </c>
      <c r="J21" s="42">
        <v>19.0</v>
      </c>
      <c r="K21" s="42">
        <v>20.0</v>
      </c>
      <c r="L21" s="42">
        <v>34.0</v>
      </c>
      <c r="M21" s="42">
        <v>8.0</v>
      </c>
      <c r="N21" s="42">
        <v>53.62</v>
      </c>
      <c r="O21" s="42">
        <v>19.0</v>
      </c>
      <c r="P21" s="42">
        <v>127.0</v>
      </c>
    </row>
    <row r="22">
      <c r="A22" s="43" t="s">
        <v>628</v>
      </c>
      <c r="B22" s="39" t="s">
        <v>619</v>
      </c>
      <c r="C22" s="39" t="str">
        <f>VLOOKUP(A22,DOW!A:B,2,0)</f>
        <v>W</v>
      </c>
      <c r="D22" s="39" t="s">
        <v>177</v>
      </c>
      <c r="E22" s="40">
        <v>21.0</v>
      </c>
      <c r="F22" s="40">
        <v>50.0</v>
      </c>
      <c r="G22" s="40">
        <v>47.0</v>
      </c>
      <c r="H22" s="40">
        <v>22.0</v>
      </c>
      <c r="I22" s="40">
        <v>39.0</v>
      </c>
      <c r="J22" s="40">
        <v>45.0</v>
      </c>
      <c r="K22" s="40">
        <v>21.0</v>
      </c>
      <c r="L22" s="40">
        <v>30.0</v>
      </c>
      <c r="M22" s="40">
        <v>8.0</v>
      </c>
      <c r="N22" s="40">
        <v>35.5</v>
      </c>
      <c r="O22" s="40">
        <v>21.0</v>
      </c>
      <c r="P22" s="40">
        <v>50.0</v>
      </c>
    </row>
    <row r="23">
      <c r="A23" s="43" t="s">
        <v>629</v>
      </c>
      <c r="B23" s="41" t="s">
        <v>630</v>
      </c>
      <c r="C23" s="39" t="str">
        <f>VLOOKUP(A23,DOW!A:B,2,0)</f>
        <v>W</v>
      </c>
      <c r="D23" s="41" t="s">
        <v>631</v>
      </c>
      <c r="E23" s="42">
        <v>21.0</v>
      </c>
      <c r="F23" s="42">
        <v>20.0</v>
      </c>
      <c r="G23" s="42">
        <v>14.0</v>
      </c>
      <c r="H23" s="42">
        <v>12.0</v>
      </c>
      <c r="I23" s="42">
        <v>19.0</v>
      </c>
      <c r="J23" s="42">
        <v>12.0</v>
      </c>
      <c r="K23" s="42">
        <v>22.0</v>
      </c>
      <c r="L23" s="42">
        <v>22.0</v>
      </c>
      <c r="M23" s="42">
        <v>8.0</v>
      </c>
      <c r="N23" s="42">
        <v>16.88</v>
      </c>
      <c r="O23" s="42">
        <v>12.0</v>
      </c>
      <c r="P23" s="42">
        <v>22.0</v>
      </c>
    </row>
    <row r="24">
      <c r="A24" s="43" t="s">
        <v>118</v>
      </c>
      <c r="B24" s="39" t="s">
        <v>626</v>
      </c>
      <c r="C24" s="39" t="str">
        <f>VLOOKUP(A24,DOW!A:B,2,0)</f>
        <v>W</v>
      </c>
      <c r="D24" s="39" t="s">
        <v>93</v>
      </c>
      <c r="E24" s="40">
        <v>20.0</v>
      </c>
      <c r="F24" s="40">
        <v>36.0</v>
      </c>
      <c r="G24" s="40">
        <v>32.0</v>
      </c>
      <c r="H24" s="40">
        <v>37.0</v>
      </c>
      <c r="I24" s="40">
        <v>53.0</v>
      </c>
      <c r="J24" s="40">
        <v>60.0</v>
      </c>
      <c r="K24" s="40">
        <v>23.0</v>
      </c>
      <c r="L24" s="40">
        <v>38.0</v>
      </c>
      <c r="M24" s="40">
        <v>8.0</v>
      </c>
      <c r="N24" s="40">
        <v>42.0</v>
      </c>
      <c r="O24" s="40">
        <v>23.0</v>
      </c>
      <c r="P24" s="40">
        <v>60.0</v>
      </c>
    </row>
    <row r="25" hidden="1">
      <c r="A25" s="41" t="s">
        <v>155</v>
      </c>
      <c r="B25" s="41" t="s">
        <v>612</v>
      </c>
      <c r="C25" s="39" t="str">
        <f>VLOOKUP(A25,DOW!A:B,2,0)</f>
        <v>BBBdBones</v>
      </c>
      <c r="D25" s="41" t="s">
        <v>177</v>
      </c>
      <c r="E25" s="42">
        <v>21.0</v>
      </c>
      <c r="F25" s="42">
        <v>68.0</v>
      </c>
      <c r="G25" s="42">
        <v>133.0</v>
      </c>
      <c r="H25" s="42">
        <v>29.0</v>
      </c>
      <c r="I25" s="42">
        <v>69.0</v>
      </c>
      <c r="J25" s="42">
        <v>88.0</v>
      </c>
      <c r="K25" s="42">
        <v>24.0</v>
      </c>
      <c r="L25" s="42">
        <v>90.0</v>
      </c>
      <c r="M25" s="42">
        <v>8.0</v>
      </c>
      <c r="N25" s="42">
        <v>71.25</v>
      </c>
      <c r="O25" s="42">
        <v>24.0</v>
      </c>
      <c r="P25" s="42">
        <v>133.0</v>
      </c>
    </row>
    <row r="26" hidden="1">
      <c r="A26" s="39" t="s">
        <v>90</v>
      </c>
      <c r="B26" s="39" t="s">
        <v>612</v>
      </c>
      <c r="C26" s="39" t="str">
        <f>VLOOKUP(A26,DOW!A:B,2,0)</f>
        <v>Dumpster Bangers</v>
      </c>
      <c r="D26" s="39" t="s">
        <v>177</v>
      </c>
      <c r="E26" s="40">
        <v>20.0</v>
      </c>
      <c r="F26" s="40">
        <v>22.0</v>
      </c>
      <c r="G26" s="40">
        <v>55.0</v>
      </c>
      <c r="H26" s="40">
        <v>19.0</v>
      </c>
      <c r="I26" s="40">
        <v>34.0</v>
      </c>
      <c r="J26" s="40">
        <v>54.0</v>
      </c>
      <c r="K26" s="40">
        <v>25.0</v>
      </c>
      <c r="L26" s="40">
        <v>19.0</v>
      </c>
      <c r="M26" s="40">
        <v>8.0</v>
      </c>
      <c r="N26" s="40">
        <v>30.5</v>
      </c>
      <c r="O26" s="40">
        <v>16.0</v>
      </c>
      <c r="P26" s="40">
        <v>55.0</v>
      </c>
    </row>
    <row r="27" hidden="1">
      <c r="A27" s="41" t="s">
        <v>208</v>
      </c>
      <c r="B27" s="41" t="s">
        <v>632</v>
      </c>
      <c r="C27" s="39" t="str">
        <f>VLOOKUP(A27,DOW!A:B,2,0)</f>
        <v>Dumpster Bangers</v>
      </c>
      <c r="D27" s="41" t="s">
        <v>32</v>
      </c>
      <c r="E27" s="42">
        <v>22.0</v>
      </c>
      <c r="F27" s="42">
        <v>101.0</v>
      </c>
      <c r="G27" s="42">
        <v>121.0</v>
      </c>
      <c r="H27" s="42">
        <v>108.0</v>
      </c>
      <c r="I27" s="42">
        <v>163.0</v>
      </c>
      <c r="J27" s="42">
        <v>188.0</v>
      </c>
      <c r="K27" s="42">
        <v>26.0</v>
      </c>
      <c r="L27" s="45"/>
      <c r="M27" s="42">
        <v>7.0</v>
      </c>
      <c r="N27" s="42">
        <v>107.29</v>
      </c>
      <c r="O27" s="42">
        <v>26.0</v>
      </c>
      <c r="P27" s="42">
        <v>188.0</v>
      </c>
    </row>
    <row r="28" hidden="1">
      <c r="A28" s="39" t="s">
        <v>63</v>
      </c>
      <c r="B28" s="39" t="s">
        <v>624</v>
      </c>
      <c r="C28" s="39" t="str">
        <f>VLOOKUP(A28,DOW!A:B,2,0)</f>
        <v>Indonesian Mercenaries</v>
      </c>
      <c r="D28" s="39" t="s">
        <v>177</v>
      </c>
      <c r="E28" s="40">
        <v>23.0</v>
      </c>
      <c r="F28" s="40">
        <v>12.0</v>
      </c>
      <c r="G28" s="40">
        <v>35.0</v>
      </c>
      <c r="H28" s="40">
        <v>26.0</v>
      </c>
      <c r="I28" s="40">
        <v>32.0</v>
      </c>
      <c r="J28" s="40">
        <v>38.0</v>
      </c>
      <c r="K28" s="40">
        <v>27.0</v>
      </c>
      <c r="L28" s="40">
        <v>11.0</v>
      </c>
      <c r="M28" s="40">
        <v>8.0</v>
      </c>
      <c r="N28" s="40">
        <v>24.0</v>
      </c>
      <c r="O28" s="40">
        <v>11.0</v>
      </c>
      <c r="P28" s="40">
        <v>38.0</v>
      </c>
    </row>
    <row r="29" hidden="1">
      <c r="A29" s="41" t="s">
        <v>161</v>
      </c>
      <c r="B29" s="41" t="s">
        <v>613</v>
      </c>
      <c r="C29" s="39" t="str">
        <f>VLOOKUP(A29,DOW!A:B,2,0)</f>
        <v>Mediocrity All Stars</v>
      </c>
      <c r="D29" s="41" t="s">
        <v>32</v>
      </c>
      <c r="E29" s="42">
        <v>23.0</v>
      </c>
      <c r="F29" s="42">
        <v>67.0</v>
      </c>
      <c r="G29" s="42">
        <v>50.0</v>
      </c>
      <c r="H29" s="42">
        <v>31.0</v>
      </c>
      <c r="I29" s="42">
        <v>76.0</v>
      </c>
      <c r="J29" s="42">
        <v>89.0</v>
      </c>
      <c r="K29" s="42">
        <v>28.0</v>
      </c>
      <c r="L29" s="42">
        <v>77.0</v>
      </c>
      <c r="M29" s="42">
        <v>7.0</v>
      </c>
      <c r="N29" s="42">
        <v>59.71</v>
      </c>
      <c r="O29" s="42">
        <v>28.0</v>
      </c>
      <c r="P29" s="42">
        <v>89.0</v>
      </c>
    </row>
    <row r="30" hidden="1">
      <c r="A30" s="39" t="s">
        <v>105</v>
      </c>
      <c r="B30" s="39" t="s">
        <v>618</v>
      </c>
      <c r="C30" s="39" t="str">
        <f>VLOOKUP(A30,DOW!A:B,2,0)</f>
        <v>Las Vegas Showgirls</v>
      </c>
      <c r="D30" s="39" t="s">
        <v>56</v>
      </c>
      <c r="E30" s="40">
        <v>23.0</v>
      </c>
      <c r="F30" s="40">
        <v>21.0</v>
      </c>
      <c r="G30" s="40">
        <v>69.0</v>
      </c>
      <c r="H30" s="40">
        <v>16.0</v>
      </c>
      <c r="I30" s="40">
        <v>36.0</v>
      </c>
      <c r="J30" s="40">
        <v>56.0</v>
      </c>
      <c r="K30" s="40">
        <v>29.0</v>
      </c>
      <c r="L30" s="40">
        <v>23.0</v>
      </c>
      <c r="M30" s="40">
        <v>8.0</v>
      </c>
      <c r="N30" s="40">
        <v>36.38</v>
      </c>
      <c r="O30" s="40">
        <v>16.0</v>
      </c>
      <c r="P30" s="40">
        <v>69.0</v>
      </c>
    </row>
    <row r="31" hidden="1">
      <c r="A31" s="41" t="s">
        <v>119</v>
      </c>
      <c r="B31" s="41" t="s">
        <v>613</v>
      </c>
      <c r="C31" s="39" t="str">
        <f>VLOOKUP(A31,DOW!A:B,2,0)</f>
        <v>Binkys Marauders</v>
      </c>
      <c r="D31" s="41" t="s">
        <v>177</v>
      </c>
      <c r="E31" s="42">
        <v>20.0</v>
      </c>
      <c r="F31" s="42">
        <v>33.0</v>
      </c>
      <c r="G31" s="42">
        <v>38.0</v>
      </c>
      <c r="H31" s="42">
        <v>28.0</v>
      </c>
      <c r="I31" s="42">
        <v>47.0</v>
      </c>
      <c r="J31" s="42">
        <v>32.0</v>
      </c>
      <c r="K31" s="42">
        <v>30.0</v>
      </c>
      <c r="L31" s="42">
        <v>27.0</v>
      </c>
      <c r="M31" s="42">
        <v>8.0</v>
      </c>
      <c r="N31" s="42">
        <v>36.25</v>
      </c>
      <c r="O31" s="42">
        <v>27.0</v>
      </c>
      <c r="P31" s="42">
        <v>55.0</v>
      </c>
    </row>
    <row r="32" hidden="1">
      <c r="A32" s="39" t="s">
        <v>74</v>
      </c>
      <c r="B32" s="39" t="s">
        <v>633</v>
      </c>
      <c r="C32" s="39" t="str">
        <f>VLOOKUP(A32,DOW!A:B,2,0)</f>
        <v>Rodak's Renegades</v>
      </c>
      <c r="D32" s="39" t="s">
        <v>634</v>
      </c>
      <c r="E32" s="40">
        <v>21.0</v>
      </c>
      <c r="F32" s="40">
        <v>7.0</v>
      </c>
      <c r="G32" s="40">
        <v>17.0</v>
      </c>
      <c r="H32" s="40">
        <v>86.0</v>
      </c>
      <c r="I32" s="40">
        <v>22.0</v>
      </c>
      <c r="J32" s="40">
        <v>20.0</v>
      </c>
      <c r="K32" s="40">
        <v>31.0</v>
      </c>
      <c r="L32" s="40">
        <v>17.0</v>
      </c>
      <c r="M32" s="40">
        <v>8.0</v>
      </c>
      <c r="N32" s="40">
        <v>30.75</v>
      </c>
      <c r="O32" s="40">
        <v>7.0</v>
      </c>
      <c r="P32" s="40">
        <v>86.0</v>
      </c>
    </row>
    <row r="33" hidden="1">
      <c r="A33" s="41" t="s">
        <v>131</v>
      </c>
      <c r="B33" s="41" t="s">
        <v>618</v>
      </c>
      <c r="C33" s="39" t="str">
        <f>VLOOKUP(A33,DOW!A:B,2,0)</f>
        <v>Dumpster Bangers</v>
      </c>
      <c r="D33" s="41" t="s">
        <v>32</v>
      </c>
      <c r="E33" s="42">
        <v>21.0</v>
      </c>
      <c r="F33" s="42">
        <v>55.0</v>
      </c>
      <c r="G33" s="42">
        <v>49.0</v>
      </c>
      <c r="H33" s="42">
        <v>77.0</v>
      </c>
      <c r="I33" s="42">
        <v>77.0</v>
      </c>
      <c r="J33" s="42">
        <v>74.0</v>
      </c>
      <c r="K33" s="42">
        <v>32.0</v>
      </c>
      <c r="L33" s="42">
        <v>82.0</v>
      </c>
      <c r="M33" s="42">
        <v>8.0</v>
      </c>
      <c r="N33" s="42">
        <v>63.0</v>
      </c>
      <c r="O33" s="42">
        <v>32.0</v>
      </c>
      <c r="P33" s="42">
        <v>82.0</v>
      </c>
    </row>
    <row r="34" hidden="1">
      <c r="A34" s="39" t="s">
        <v>635</v>
      </c>
      <c r="B34" s="39" t="s">
        <v>615</v>
      </c>
      <c r="C34" s="39" t="str">
        <f>VLOOKUP(A34,DOW!A:B,2,0)</f>
        <v>Return of the Superfly</v>
      </c>
      <c r="D34" s="39" t="s">
        <v>32</v>
      </c>
      <c r="E34" s="40">
        <v>22.0</v>
      </c>
      <c r="F34" s="40">
        <v>25.0</v>
      </c>
      <c r="G34" s="40">
        <v>19.0</v>
      </c>
      <c r="H34" s="40">
        <v>78.0</v>
      </c>
      <c r="I34" s="40">
        <v>52.0</v>
      </c>
      <c r="J34" s="40">
        <v>51.0</v>
      </c>
      <c r="K34" s="40">
        <v>33.0</v>
      </c>
      <c r="L34" s="40">
        <v>20.0</v>
      </c>
      <c r="M34" s="40">
        <v>8.0</v>
      </c>
      <c r="N34" s="40">
        <v>45.88</v>
      </c>
      <c r="O34" s="40">
        <v>19.0</v>
      </c>
      <c r="P34" s="40">
        <v>89.0</v>
      </c>
    </row>
    <row r="35" hidden="1">
      <c r="A35" s="41" t="s">
        <v>150</v>
      </c>
      <c r="B35" s="41" t="s">
        <v>625</v>
      </c>
      <c r="C35" s="39" t="str">
        <f>VLOOKUP(A35,DOW!A:B,2,0)</f>
        <v>The Firm</v>
      </c>
      <c r="D35" s="41" t="s">
        <v>32</v>
      </c>
      <c r="E35" s="42">
        <v>20.0</v>
      </c>
      <c r="F35" s="42">
        <v>39.0</v>
      </c>
      <c r="G35" s="42">
        <v>20.0</v>
      </c>
      <c r="H35" s="42">
        <v>42.0</v>
      </c>
      <c r="I35" s="42">
        <v>28.0</v>
      </c>
      <c r="J35" s="42">
        <v>17.0</v>
      </c>
      <c r="K35" s="42">
        <v>34.0</v>
      </c>
      <c r="L35" s="42">
        <v>47.0</v>
      </c>
      <c r="M35" s="42">
        <v>8.0</v>
      </c>
      <c r="N35" s="42">
        <v>31.25</v>
      </c>
      <c r="O35" s="42">
        <v>17.0</v>
      </c>
      <c r="P35" s="42">
        <v>47.0</v>
      </c>
    </row>
    <row r="36" hidden="1">
      <c r="A36" s="39" t="s">
        <v>59</v>
      </c>
      <c r="B36" s="39" t="s">
        <v>630</v>
      </c>
      <c r="C36" s="39" t="str">
        <f>VLOOKUP(A36,DOW!A:B,2,0)</f>
        <v>BBBdBones</v>
      </c>
      <c r="D36" s="39" t="s">
        <v>177</v>
      </c>
      <c r="E36" s="40">
        <v>24.0</v>
      </c>
      <c r="F36" s="40">
        <v>10.0</v>
      </c>
      <c r="G36" s="40">
        <v>18.0</v>
      </c>
      <c r="H36" s="40">
        <v>4.0</v>
      </c>
      <c r="I36" s="40">
        <v>14.0</v>
      </c>
      <c r="J36" s="40">
        <v>30.0</v>
      </c>
      <c r="K36" s="40">
        <v>35.0</v>
      </c>
      <c r="L36" s="40">
        <v>10.0</v>
      </c>
      <c r="M36" s="40">
        <v>8.0</v>
      </c>
      <c r="N36" s="40">
        <v>15.75</v>
      </c>
      <c r="O36" s="40">
        <v>4.0</v>
      </c>
      <c r="P36" s="40">
        <v>35.0</v>
      </c>
    </row>
    <row r="37">
      <c r="A37" s="43" t="s">
        <v>636</v>
      </c>
      <c r="B37" s="41" t="s">
        <v>622</v>
      </c>
      <c r="C37" s="39" t="str">
        <f>VLOOKUP(A37,DOW!A:B,2,0)</f>
        <v>W</v>
      </c>
      <c r="D37" s="41" t="s">
        <v>83</v>
      </c>
      <c r="E37" s="42">
        <v>21.0</v>
      </c>
      <c r="F37" s="42">
        <v>95.0</v>
      </c>
      <c r="G37" s="42">
        <v>84.0</v>
      </c>
      <c r="H37" s="42">
        <v>34.0</v>
      </c>
      <c r="I37" s="42">
        <v>91.0</v>
      </c>
      <c r="J37" s="42">
        <v>99.0</v>
      </c>
      <c r="K37" s="42">
        <v>36.0</v>
      </c>
      <c r="L37" s="42">
        <v>56.0</v>
      </c>
      <c r="M37" s="42">
        <v>7.0</v>
      </c>
      <c r="N37" s="42">
        <v>70.71</v>
      </c>
      <c r="O37" s="42">
        <v>34.0</v>
      </c>
      <c r="P37" s="42">
        <v>99.0</v>
      </c>
    </row>
    <row r="38" hidden="1">
      <c r="A38" s="39" t="s">
        <v>95</v>
      </c>
      <c r="B38" s="39" t="s">
        <v>622</v>
      </c>
      <c r="C38" s="39" t="str">
        <f>VLOOKUP(A38,DOW!A:B,2,0)</f>
        <v>Las Vegas Showgirls</v>
      </c>
      <c r="D38" s="39" t="s">
        <v>177</v>
      </c>
      <c r="E38" s="40">
        <v>24.0</v>
      </c>
      <c r="F38" s="40">
        <v>30.0</v>
      </c>
      <c r="G38" s="40">
        <v>28.0</v>
      </c>
      <c r="H38" s="40">
        <v>137.0</v>
      </c>
      <c r="I38" s="40">
        <v>41.0</v>
      </c>
      <c r="J38" s="40">
        <v>80.0</v>
      </c>
      <c r="K38" s="40">
        <v>37.0</v>
      </c>
      <c r="L38" s="40">
        <v>39.0</v>
      </c>
      <c r="M38" s="40">
        <v>8.0</v>
      </c>
      <c r="N38" s="40">
        <v>55.62</v>
      </c>
      <c r="O38" s="40">
        <v>28.0</v>
      </c>
      <c r="P38" s="40">
        <v>137.0</v>
      </c>
    </row>
    <row r="39" hidden="1">
      <c r="A39" s="41" t="s">
        <v>129</v>
      </c>
      <c r="B39" s="41" t="s">
        <v>614</v>
      </c>
      <c r="C39" s="39" t="str">
        <f>VLOOKUP(A39,DOW!A:B,2,0)</f>
        <v>Camas Prairie Goose Shooters</v>
      </c>
      <c r="D39" s="41" t="s">
        <v>83</v>
      </c>
      <c r="E39" s="42">
        <v>23.0</v>
      </c>
      <c r="F39" s="42">
        <v>44.0</v>
      </c>
      <c r="G39" s="42">
        <v>30.0</v>
      </c>
      <c r="H39" s="45"/>
      <c r="I39" s="42">
        <v>49.0</v>
      </c>
      <c r="J39" s="42">
        <v>61.0</v>
      </c>
      <c r="K39" s="42">
        <v>38.0</v>
      </c>
      <c r="L39" s="42">
        <v>33.0</v>
      </c>
      <c r="M39" s="42">
        <v>7.0</v>
      </c>
      <c r="N39" s="42">
        <v>43.14</v>
      </c>
      <c r="O39" s="42">
        <v>30.0</v>
      </c>
      <c r="P39" s="42">
        <v>61.0</v>
      </c>
    </row>
    <row r="40">
      <c r="A40" s="43" t="s">
        <v>637</v>
      </c>
      <c r="B40" s="39" t="s">
        <v>617</v>
      </c>
      <c r="C40" s="39" t="str">
        <f>VLOOKUP(A40,DOW!A:B,2,0)</f>
        <v>W</v>
      </c>
      <c r="D40" s="39" t="s">
        <v>112</v>
      </c>
      <c r="E40" s="40">
        <v>21.0</v>
      </c>
      <c r="F40" s="40">
        <v>61.0</v>
      </c>
      <c r="G40" s="40">
        <v>29.0</v>
      </c>
      <c r="H40" s="40">
        <v>15.0</v>
      </c>
      <c r="I40" s="40">
        <v>33.0</v>
      </c>
      <c r="J40" s="40">
        <v>28.0</v>
      </c>
      <c r="K40" s="40">
        <v>39.0</v>
      </c>
      <c r="L40" s="40">
        <v>43.0</v>
      </c>
      <c r="M40" s="40">
        <v>7.0</v>
      </c>
      <c r="N40" s="40">
        <v>35.43</v>
      </c>
      <c r="O40" s="40">
        <v>15.0</v>
      </c>
      <c r="P40" s="40">
        <v>61.0</v>
      </c>
    </row>
    <row r="41" hidden="1">
      <c r="A41" s="41" t="s">
        <v>97</v>
      </c>
      <c r="B41" s="41" t="s">
        <v>616</v>
      </c>
      <c r="C41" s="39" t="str">
        <f>VLOOKUP(A41,DOW!A:B,2,0)</f>
        <v>Binkys Marauders</v>
      </c>
      <c r="D41" s="41" t="s">
        <v>32</v>
      </c>
      <c r="E41" s="42">
        <v>21.0</v>
      </c>
      <c r="F41" s="42">
        <v>27.0</v>
      </c>
      <c r="G41" s="42">
        <v>40.0</v>
      </c>
      <c r="H41" s="42">
        <v>88.0</v>
      </c>
      <c r="I41" s="42">
        <v>48.0</v>
      </c>
      <c r="J41" s="42">
        <v>47.0</v>
      </c>
      <c r="K41" s="42">
        <v>40.0</v>
      </c>
      <c r="L41" s="42">
        <v>35.0</v>
      </c>
      <c r="M41" s="42">
        <v>7.0</v>
      </c>
      <c r="N41" s="42">
        <v>46.43</v>
      </c>
      <c r="O41" s="42">
        <v>27.0</v>
      </c>
      <c r="P41" s="42">
        <v>88.0</v>
      </c>
    </row>
    <row r="42" hidden="1">
      <c r="A42" s="39" t="s">
        <v>120</v>
      </c>
      <c r="B42" s="39" t="s">
        <v>630</v>
      </c>
      <c r="C42" s="39" t="str">
        <f>VLOOKUP(A42,DOW!A:B,2,0)</f>
        <v>Las Vegas Showgirls</v>
      </c>
      <c r="D42" s="39" t="s">
        <v>121</v>
      </c>
      <c r="E42" s="40">
        <v>20.0</v>
      </c>
      <c r="F42" s="40">
        <v>40.0</v>
      </c>
      <c r="G42" s="40">
        <v>27.0</v>
      </c>
      <c r="H42" s="40">
        <v>52.0</v>
      </c>
      <c r="I42" s="40">
        <v>26.0</v>
      </c>
      <c r="J42" s="40">
        <v>25.0</v>
      </c>
      <c r="K42" s="40">
        <v>41.0</v>
      </c>
      <c r="L42" s="40">
        <v>46.0</v>
      </c>
      <c r="M42" s="40">
        <v>7.0</v>
      </c>
      <c r="N42" s="40">
        <v>36.71</v>
      </c>
      <c r="O42" s="40">
        <v>25.0</v>
      </c>
      <c r="P42" s="40">
        <v>52.0</v>
      </c>
    </row>
    <row r="43" hidden="1">
      <c r="A43" s="41" t="s">
        <v>136</v>
      </c>
      <c r="B43" s="41" t="s">
        <v>638</v>
      </c>
      <c r="C43" s="39" t="str">
        <f>VLOOKUP(A43,DOW!A:B,2,0)</f>
        <v>Return of the Superfly</v>
      </c>
      <c r="D43" s="41" t="s">
        <v>27</v>
      </c>
      <c r="E43" s="42">
        <v>19.0</v>
      </c>
      <c r="F43" s="42">
        <v>58.0</v>
      </c>
      <c r="G43" s="42">
        <v>51.0</v>
      </c>
      <c r="H43" s="42">
        <v>39.0</v>
      </c>
      <c r="I43" s="42">
        <v>67.0</v>
      </c>
      <c r="J43" s="42">
        <v>82.0</v>
      </c>
      <c r="K43" s="42">
        <v>42.0</v>
      </c>
      <c r="L43" s="42">
        <v>67.0</v>
      </c>
      <c r="M43" s="42">
        <v>8.0</v>
      </c>
      <c r="N43" s="42">
        <v>54.75</v>
      </c>
      <c r="O43" s="42">
        <v>32.0</v>
      </c>
      <c r="P43" s="42">
        <v>82.0</v>
      </c>
    </row>
    <row r="44" hidden="1">
      <c r="A44" s="39" t="s">
        <v>133</v>
      </c>
      <c r="B44" s="39" t="s">
        <v>626</v>
      </c>
      <c r="C44" s="39" t="str">
        <f>VLOOKUP(A44,DOW!A:B,2,0)</f>
        <v>MeisterKhan</v>
      </c>
      <c r="D44" s="39" t="s">
        <v>177</v>
      </c>
      <c r="E44" s="40">
        <v>20.0</v>
      </c>
      <c r="F44" s="40">
        <v>54.0</v>
      </c>
      <c r="G44" s="40">
        <v>140.0</v>
      </c>
      <c r="H44" s="40">
        <v>61.0</v>
      </c>
      <c r="I44" s="40">
        <v>58.0</v>
      </c>
      <c r="J44" s="40">
        <v>119.0</v>
      </c>
      <c r="K44" s="40">
        <v>43.0</v>
      </c>
      <c r="L44" s="40">
        <v>37.0</v>
      </c>
      <c r="M44" s="40">
        <v>8.0</v>
      </c>
      <c r="N44" s="40">
        <v>70.25</v>
      </c>
      <c r="O44" s="40">
        <v>37.0</v>
      </c>
      <c r="P44" s="40">
        <v>140.0</v>
      </c>
    </row>
    <row r="45" hidden="1">
      <c r="A45" s="41" t="s">
        <v>144</v>
      </c>
      <c r="B45" s="41" t="s">
        <v>639</v>
      </c>
      <c r="C45" s="39" t="str">
        <f>VLOOKUP(A45,DOW!A:B,2,0)</f>
        <v>NY's Finest Filing Cabinets</v>
      </c>
      <c r="D45" s="41" t="s">
        <v>32</v>
      </c>
      <c r="E45" s="42">
        <v>22.0</v>
      </c>
      <c r="F45" s="42">
        <v>51.0</v>
      </c>
      <c r="G45" s="42">
        <v>39.0</v>
      </c>
      <c r="H45" s="42">
        <v>65.0</v>
      </c>
      <c r="I45" s="42">
        <v>46.0</v>
      </c>
      <c r="J45" s="42">
        <v>42.0</v>
      </c>
      <c r="K45" s="42">
        <v>44.0</v>
      </c>
      <c r="L45" s="42">
        <v>53.0</v>
      </c>
      <c r="M45" s="42">
        <v>8.0</v>
      </c>
      <c r="N45" s="42">
        <v>47.0</v>
      </c>
      <c r="O45" s="42">
        <v>36.0</v>
      </c>
      <c r="P45" s="42">
        <v>65.0</v>
      </c>
    </row>
    <row r="46" hidden="1">
      <c r="A46" s="39" t="s">
        <v>164</v>
      </c>
      <c r="B46" s="39" t="s">
        <v>615</v>
      </c>
      <c r="C46" s="39" t="str">
        <f>VLOOKUP(A46,DOW!A:B,2,0)</f>
        <v>Generals</v>
      </c>
      <c r="D46" s="39" t="s">
        <v>177</v>
      </c>
      <c r="E46" s="40">
        <v>22.0</v>
      </c>
      <c r="F46" s="40">
        <v>71.0</v>
      </c>
      <c r="G46" s="40">
        <v>43.0</v>
      </c>
      <c r="H46" s="40">
        <v>45.0</v>
      </c>
      <c r="I46" s="40">
        <v>102.0</v>
      </c>
      <c r="J46" s="40">
        <v>68.0</v>
      </c>
      <c r="K46" s="40">
        <v>45.0</v>
      </c>
      <c r="L46" s="40">
        <v>68.0</v>
      </c>
      <c r="M46" s="40">
        <v>8.0</v>
      </c>
      <c r="N46" s="40">
        <v>57.75</v>
      </c>
      <c r="O46" s="40">
        <v>20.0</v>
      </c>
      <c r="P46" s="40">
        <v>102.0</v>
      </c>
    </row>
    <row r="47" hidden="1">
      <c r="A47" s="41" t="s">
        <v>79</v>
      </c>
      <c r="B47" s="41" t="s">
        <v>624</v>
      </c>
      <c r="C47" s="39" t="str">
        <f>VLOOKUP(A47,DOW!A:B,2,0)</f>
        <v>Return of the Superfly</v>
      </c>
      <c r="D47" s="41" t="s">
        <v>177</v>
      </c>
      <c r="E47" s="42">
        <v>22.0</v>
      </c>
      <c r="F47" s="42">
        <v>17.0</v>
      </c>
      <c r="G47" s="42">
        <v>67.0</v>
      </c>
      <c r="H47" s="42">
        <v>24.0</v>
      </c>
      <c r="I47" s="42">
        <v>16.0</v>
      </c>
      <c r="J47" s="42">
        <v>40.0</v>
      </c>
      <c r="K47" s="42">
        <v>46.0</v>
      </c>
      <c r="L47" s="42">
        <v>25.0</v>
      </c>
      <c r="M47" s="42">
        <v>8.0</v>
      </c>
      <c r="N47" s="42">
        <v>32.0</v>
      </c>
      <c r="O47" s="42">
        <v>16.0</v>
      </c>
      <c r="P47" s="42">
        <v>67.0</v>
      </c>
    </row>
    <row r="48" hidden="1">
      <c r="A48" s="39" t="s">
        <v>132</v>
      </c>
      <c r="B48" s="39" t="s">
        <v>625</v>
      </c>
      <c r="C48" s="39" t="str">
        <f>VLOOKUP(A48,DOW!A:B,2,0)</f>
        <v>The Firm</v>
      </c>
      <c r="D48" s="39" t="s">
        <v>32</v>
      </c>
      <c r="E48" s="40">
        <v>20.0</v>
      </c>
      <c r="F48" s="40">
        <v>42.0</v>
      </c>
      <c r="G48" s="40">
        <v>34.0</v>
      </c>
      <c r="H48" s="40">
        <v>43.0</v>
      </c>
      <c r="I48" s="40">
        <v>27.0</v>
      </c>
      <c r="J48" s="40">
        <v>41.0</v>
      </c>
      <c r="K48" s="40">
        <v>47.0</v>
      </c>
      <c r="L48" s="40">
        <v>81.0</v>
      </c>
      <c r="M48" s="40">
        <v>8.0</v>
      </c>
      <c r="N48" s="40">
        <v>47.0</v>
      </c>
      <c r="O48" s="40">
        <v>27.0</v>
      </c>
      <c r="P48" s="40">
        <v>81.0</v>
      </c>
    </row>
    <row r="49" hidden="1">
      <c r="A49" s="41" t="s">
        <v>130</v>
      </c>
      <c r="B49" s="41" t="s">
        <v>640</v>
      </c>
      <c r="C49" s="39" t="str">
        <f>VLOOKUP(A49,DOW!A:B,2,0)</f>
        <v>NY's Finest Filing Cabinets</v>
      </c>
      <c r="D49" s="41" t="s">
        <v>32</v>
      </c>
      <c r="E49" s="42">
        <v>19.0</v>
      </c>
      <c r="F49" s="42">
        <v>79.0</v>
      </c>
      <c r="G49" s="42">
        <v>74.0</v>
      </c>
      <c r="H49" s="42">
        <v>111.0</v>
      </c>
      <c r="I49" s="42">
        <v>35.0</v>
      </c>
      <c r="J49" s="42">
        <v>36.0</v>
      </c>
      <c r="K49" s="42">
        <v>48.0</v>
      </c>
      <c r="L49" s="45"/>
      <c r="M49" s="42">
        <v>7.0</v>
      </c>
      <c r="N49" s="42">
        <v>65.57</v>
      </c>
      <c r="O49" s="42">
        <v>35.0</v>
      </c>
      <c r="P49" s="42">
        <v>111.0</v>
      </c>
    </row>
    <row r="50">
      <c r="A50" s="43" t="s">
        <v>641</v>
      </c>
      <c r="B50" s="39" t="s">
        <v>642</v>
      </c>
      <c r="C50" s="39" t="str">
        <f>VLOOKUP(A50,DOW!A:B,2,0)</f>
        <v>W</v>
      </c>
      <c r="D50" s="39" t="s">
        <v>32</v>
      </c>
      <c r="E50" s="40">
        <v>18.0</v>
      </c>
      <c r="F50" s="40">
        <v>53.0</v>
      </c>
      <c r="G50" s="40">
        <v>44.0</v>
      </c>
      <c r="H50" s="40">
        <v>14.0</v>
      </c>
      <c r="I50" s="40">
        <v>17.0</v>
      </c>
      <c r="J50" s="40">
        <v>27.0</v>
      </c>
      <c r="K50" s="40">
        <v>49.0</v>
      </c>
      <c r="L50" s="40">
        <v>54.0</v>
      </c>
      <c r="M50" s="40">
        <v>8.0</v>
      </c>
      <c r="N50" s="40">
        <v>37.62</v>
      </c>
      <c r="O50" s="40">
        <v>14.0</v>
      </c>
      <c r="P50" s="40">
        <v>54.0</v>
      </c>
    </row>
    <row r="51">
      <c r="A51" s="43" t="s">
        <v>643</v>
      </c>
      <c r="B51" s="41" t="s">
        <v>614</v>
      </c>
      <c r="C51" s="39" t="str">
        <f>VLOOKUP(A51,DOW!A:B,2,0)</f>
        <v>W</v>
      </c>
      <c r="D51" s="41" t="s">
        <v>177</v>
      </c>
      <c r="E51" s="42">
        <v>21.0</v>
      </c>
      <c r="F51" s="42">
        <v>72.0</v>
      </c>
      <c r="G51" s="42">
        <v>76.0</v>
      </c>
      <c r="H51" s="42">
        <v>48.0</v>
      </c>
      <c r="I51" s="42">
        <v>37.0</v>
      </c>
      <c r="J51" s="42">
        <v>39.0</v>
      </c>
      <c r="K51" s="42">
        <v>50.0</v>
      </c>
      <c r="L51" s="42">
        <v>31.0</v>
      </c>
      <c r="M51" s="42">
        <v>8.0</v>
      </c>
      <c r="N51" s="42">
        <v>50.88</v>
      </c>
      <c r="O51" s="42">
        <v>31.0</v>
      </c>
      <c r="P51" s="42">
        <v>76.0</v>
      </c>
    </row>
    <row r="52">
      <c r="A52" s="43" t="s">
        <v>644</v>
      </c>
      <c r="B52" s="39" t="s">
        <v>615</v>
      </c>
      <c r="C52" s="39" t="str">
        <f>VLOOKUP(A52,DOW!A:B,2,0)</f>
        <v>W</v>
      </c>
      <c r="D52" s="39" t="s">
        <v>177</v>
      </c>
      <c r="E52" s="40">
        <v>21.0</v>
      </c>
      <c r="F52" s="40">
        <v>62.0</v>
      </c>
      <c r="G52" s="40">
        <v>31.0</v>
      </c>
      <c r="H52" s="40">
        <v>23.0</v>
      </c>
      <c r="I52" s="40">
        <v>45.0</v>
      </c>
      <c r="J52" s="40">
        <v>35.0</v>
      </c>
      <c r="K52" s="40">
        <v>51.0</v>
      </c>
      <c r="L52" s="40">
        <v>28.0</v>
      </c>
      <c r="M52" s="40">
        <v>8.0</v>
      </c>
      <c r="N52" s="40">
        <v>39.38</v>
      </c>
      <c r="O52" s="40">
        <v>23.0</v>
      </c>
      <c r="P52" s="40">
        <v>62.0</v>
      </c>
    </row>
    <row r="53" hidden="1">
      <c r="A53" s="41" t="s">
        <v>114</v>
      </c>
      <c r="B53" s="41" t="s">
        <v>640</v>
      </c>
      <c r="C53" s="39" t="str">
        <f>VLOOKUP(A53,DOW!A:B,2,0)</f>
        <v>Binkys Marauders</v>
      </c>
      <c r="D53" s="41" t="s">
        <v>93</v>
      </c>
      <c r="E53" s="42">
        <v>22.0</v>
      </c>
      <c r="F53" s="42">
        <v>34.0</v>
      </c>
      <c r="G53" s="42">
        <v>41.0</v>
      </c>
      <c r="H53" s="42">
        <v>59.0</v>
      </c>
      <c r="I53" s="42">
        <v>65.0</v>
      </c>
      <c r="J53" s="42">
        <v>29.0</v>
      </c>
      <c r="K53" s="42">
        <v>52.0</v>
      </c>
      <c r="L53" s="42">
        <v>36.0</v>
      </c>
      <c r="M53" s="42">
        <v>8.0</v>
      </c>
      <c r="N53" s="42">
        <v>50.25</v>
      </c>
      <c r="O53" s="42">
        <v>29.0</v>
      </c>
      <c r="P53" s="42">
        <v>86.0</v>
      </c>
    </row>
    <row r="54" hidden="1">
      <c r="A54" s="39" t="s">
        <v>153</v>
      </c>
      <c r="B54" s="39" t="s">
        <v>613</v>
      </c>
      <c r="C54" s="39" t="str">
        <f>VLOOKUP(A54,DOW!A:B,2,0)</f>
        <v>Mediocrity All Stars</v>
      </c>
      <c r="D54" s="39" t="s">
        <v>177</v>
      </c>
      <c r="E54" s="40">
        <v>22.0</v>
      </c>
      <c r="F54" s="40">
        <v>73.0</v>
      </c>
      <c r="G54" s="40">
        <v>57.0</v>
      </c>
      <c r="H54" s="40">
        <v>94.0</v>
      </c>
      <c r="I54" s="40">
        <v>85.0</v>
      </c>
      <c r="J54" s="40">
        <v>83.0</v>
      </c>
      <c r="K54" s="40">
        <v>53.0</v>
      </c>
      <c r="L54" s="40">
        <v>70.0</v>
      </c>
      <c r="M54" s="40">
        <v>8.0</v>
      </c>
      <c r="N54" s="40">
        <v>70.5</v>
      </c>
      <c r="O54" s="40">
        <v>49.0</v>
      </c>
      <c r="P54" s="40">
        <v>94.0</v>
      </c>
    </row>
    <row r="55">
      <c r="A55" s="43" t="s">
        <v>645</v>
      </c>
      <c r="B55" s="41" t="s">
        <v>646</v>
      </c>
      <c r="C55" s="39" t="str">
        <f>VLOOKUP(A55,DOW!A:B,2,0)</f>
        <v>W</v>
      </c>
      <c r="D55" s="41" t="s">
        <v>177</v>
      </c>
      <c r="E55" s="42">
        <v>19.0</v>
      </c>
      <c r="F55" s="42">
        <v>112.0</v>
      </c>
      <c r="G55" s="42">
        <v>108.0</v>
      </c>
      <c r="H55" s="42">
        <v>91.0</v>
      </c>
      <c r="I55" s="42">
        <v>66.0</v>
      </c>
      <c r="J55" s="42">
        <v>78.0</v>
      </c>
      <c r="K55" s="42">
        <v>54.0</v>
      </c>
      <c r="L55" s="42">
        <v>76.0</v>
      </c>
      <c r="M55" s="42">
        <v>7.0</v>
      </c>
      <c r="N55" s="42">
        <v>83.57</v>
      </c>
      <c r="O55" s="42">
        <v>54.0</v>
      </c>
      <c r="P55" s="42">
        <v>112.0</v>
      </c>
    </row>
    <row r="56" hidden="1">
      <c r="A56" s="39" t="s">
        <v>165</v>
      </c>
      <c r="B56" s="39" t="s">
        <v>647</v>
      </c>
      <c r="C56" s="39" t="str">
        <f>VLOOKUP(A56,DOW!A:B,2,0)</f>
        <v>Binkys Marauders</v>
      </c>
      <c r="D56" s="39" t="s">
        <v>177</v>
      </c>
      <c r="E56" s="40">
        <v>22.0</v>
      </c>
      <c r="F56" s="40">
        <v>65.0</v>
      </c>
      <c r="G56" s="40">
        <v>79.0</v>
      </c>
      <c r="H56" s="40">
        <v>102.0</v>
      </c>
      <c r="I56" s="40">
        <v>128.0</v>
      </c>
      <c r="J56" s="40">
        <v>53.0</v>
      </c>
      <c r="K56" s="40">
        <v>55.0</v>
      </c>
      <c r="L56" s="40">
        <v>58.0</v>
      </c>
      <c r="M56" s="40">
        <v>8.0</v>
      </c>
      <c r="N56" s="40">
        <v>72.38</v>
      </c>
      <c r="O56" s="40">
        <v>39.0</v>
      </c>
      <c r="P56" s="40">
        <v>128.0</v>
      </c>
    </row>
    <row r="57" hidden="1">
      <c r="A57" s="41" t="s">
        <v>173</v>
      </c>
      <c r="B57" s="41" t="s">
        <v>632</v>
      </c>
      <c r="C57" s="39" t="str">
        <f>VLOOKUP(A57,DOW!A:B,2,0)</f>
        <v>Indonesian Mercenaries</v>
      </c>
      <c r="D57" s="41" t="s">
        <v>93</v>
      </c>
      <c r="E57" s="42">
        <v>22.0</v>
      </c>
      <c r="F57" s="42">
        <v>64.0</v>
      </c>
      <c r="G57" s="42">
        <v>157.0</v>
      </c>
      <c r="H57" s="42">
        <v>49.0</v>
      </c>
      <c r="I57" s="42">
        <v>87.0</v>
      </c>
      <c r="J57" s="42">
        <v>75.0</v>
      </c>
      <c r="K57" s="42">
        <v>56.0</v>
      </c>
      <c r="L57" s="42">
        <v>63.0</v>
      </c>
      <c r="M57" s="42">
        <v>7.0</v>
      </c>
      <c r="N57" s="42">
        <v>78.71</v>
      </c>
      <c r="O57" s="42">
        <v>49.0</v>
      </c>
      <c r="P57" s="42">
        <v>157.0</v>
      </c>
    </row>
    <row r="58" hidden="1">
      <c r="A58" s="39" t="s">
        <v>179</v>
      </c>
      <c r="B58" s="39" t="s">
        <v>648</v>
      </c>
      <c r="C58" s="39" t="str">
        <f>VLOOKUP(A58,DOW!A:B,2,0)</f>
        <v>BBBdBones</v>
      </c>
      <c r="D58" s="39" t="s">
        <v>177</v>
      </c>
      <c r="E58" s="40">
        <v>22.0</v>
      </c>
      <c r="F58" s="40">
        <v>69.0</v>
      </c>
      <c r="G58" s="40">
        <v>65.0</v>
      </c>
      <c r="H58" s="40">
        <v>69.0</v>
      </c>
      <c r="I58" s="40">
        <v>61.0</v>
      </c>
      <c r="J58" s="40">
        <v>48.0</v>
      </c>
      <c r="K58" s="40">
        <v>57.0</v>
      </c>
      <c r="L58" s="40">
        <v>59.0</v>
      </c>
      <c r="M58" s="40">
        <v>8.0</v>
      </c>
      <c r="N58" s="40">
        <v>66.0</v>
      </c>
      <c r="O58" s="40">
        <v>48.0</v>
      </c>
      <c r="P58" s="40">
        <v>100.0</v>
      </c>
    </row>
    <row r="59" hidden="1">
      <c r="A59" s="41" t="s">
        <v>145</v>
      </c>
      <c r="B59" s="41" t="s">
        <v>615</v>
      </c>
      <c r="C59" s="39" t="str">
        <f>VLOOKUP(A59,DOW!A:B,2,0)</f>
        <v>MeisterKhan</v>
      </c>
      <c r="D59" s="41" t="s">
        <v>27</v>
      </c>
      <c r="E59" s="42">
        <v>22.0</v>
      </c>
      <c r="F59" s="42">
        <v>47.0</v>
      </c>
      <c r="G59" s="42">
        <v>45.0</v>
      </c>
      <c r="H59" s="42">
        <v>68.0</v>
      </c>
      <c r="I59" s="42">
        <v>42.0</v>
      </c>
      <c r="J59" s="42">
        <v>62.0</v>
      </c>
      <c r="K59" s="42">
        <v>58.0</v>
      </c>
      <c r="L59" s="42">
        <v>66.0</v>
      </c>
      <c r="M59" s="42">
        <v>8.0</v>
      </c>
      <c r="N59" s="42">
        <v>51.75</v>
      </c>
      <c r="O59" s="42">
        <v>26.0</v>
      </c>
      <c r="P59" s="42">
        <v>68.0</v>
      </c>
    </row>
    <row r="60" hidden="1">
      <c r="A60" s="39" t="s">
        <v>98</v>
      </c>
      <c r="B60" s="39" t="s">
        <v>627</v>
      </c>
      <c r="C60" s="39" t="str">
        <f>VLOOKUP(A60,DOW!A:B,2,0)</f>
        <v>Dumpster Bangers</v>
      </c>
      <c r="D60" s="39" t="s">
        <v>32</v>
      </c>
      <c r="E60" s="40">
        <v>17.0</v>
      </c>
      <c r="F60" s="40">
        <v>31.0</v>
      </c>
      <c r="G60" s="40">
        <v>36.0</v>
      </c>
      <c r="H60" s="40">
        <v>30.0</v>
      </c>
      <c r="I60" s="40">
        <v>13.0</v>
      </c>
      <c r="J60" s="40">
        <v>14.0</v>
      </c>
      <c r="K60" s="40">
        <v>59.0</v>
      </c>
      <c r="L60" s="40">
        <v>32.0</v>
      </c>
      <c r="M60" s="40">
        <v>8.0</v>
      </c>
      <c r="N60" s="40">
        <v>35.12</v>
      </c>
      <c r="O60" s="40">
        <v>13.0</v>
      </c>
      <c r="P60" s="40">
        <v>66.0</v>
      </c>
    </row>
    <row r="61" hidden="1">
      <c r="A61" s="41" t="s">
        <v>346</v>
      </c>
      <c r="B61" s="41" t="s">
        <v>632</v>
      </c>
      <c r="C61" s="39" t="str">
        <f>VLOOKUP(A61,DOW!A:B,2,0)</f>
        <v>Generals</v>
      </c>
      <c r="D61" s="41" t="s">
        <v>177</v>
      </c>
      <c r="E61" s="42">
        <v>25.0</v>
      </c>
      <c r="F61" s="42">
        <v>111.0</v>
      </c>
      <c r="G61" s="42">
        <v>112.0</v>
      </c>
      <c r="H61" s="42">
        <v>138.0</v>
      </c>
      <c r="I61" s="42">
        <v>144.0</v>
      </c>
      <c r="J61" s="42">
        <v>155.0</v>
      </c>
      <c r="K61" s="42">
        <v>60.0</v>
      </c>
      <c r="L61" s="42">
        <v>91.0</v>
      </c>
      <c r="M61" s="42">
        <v>7.0</v>
      </c>
      <c r="N61" s="42">
        <v>115.86</v>
      </c>
      <c r="O61" s="42">
        <v>60.0</v>
      </c>
      <c r="P61" s="42">
        <v>155.0</v>
      </c>
    </row>
    <row r="62" hidden="1">
      <c r="A62" s="39" t="s">
        <v>163</v>
      </c>
      <c r="B62" s="39" t="s">
        <v>621</v>
      </c>
      <c r="C62" s="39" t="str">
        <f>VLOOKUP(A62,DOW!A:B,2,0)</f>
        <v>Coldpop</v>
      </c>
      <c r="D62" s="39" t="s">
        <v>56</v>
      </c>
      <c r="E62" s="40">
        <v>21.0</v>
      </c>
      <c r="F62" s="40">
        <v>70.0</v>
      </c>
      <c r="G62" s="40">
        <v>105.0</v>
      </c>
      <c r="H62" s="40">
        <v>101.0</v>
      </c>
      <c r="I62" s="40">
        <v>111.0</v>
      </c>
      <c r="J62" s="40">
        <v>111.0</v>
      </c>
      <c r="K62" s="40">
        <v>61.0</v>
      </c>
      <c r="L62" s="40">
        <v>45.0</v>
      </c>
      <c r="M62" s="40">
        <v>8.0</v>
      </c>
      <c r="N62" s="40">
        <v>80.25</v>
      </c>
      <c r="O62" s="40">
        <v>38.0</v>
      </c>
      <c r="P62" s="40">
        <v>111.0</v>
      </c>
    </row>
    <row r="63">
      <c r="A63" s="43" t="s">
        <v>234</v>
      </c>
      <c r="B63" s="41" t="s">
        <v>616</v>
      </c>
      <c r="C63" s="39" t="str">
        <f>VLOOKUP(A63,DOW!A:B,2,0)</f>
        <v>W</v>
      </c>
      <c r="D63" s="41" t="s">
        <v>177</v>
      </c>
      <c r="E63" s="42">
        <v>22.0</v>
      </c>
      <c r="G63" s="42">
        <v>284.0</v>
      </c>
      <c r="H63" s="42">
        <v>131.0</v>
      </c>
      <c r="I63" s="42">
        <v>210.0</v>
      </c>
      <c r="J63" s="45"/>
      <c r="K63" s="42">
        <v>62.0</v>
      </c>
      <c r="L63" s="45"/>
      <c r="M63" s="42">
        <v>4.0</v>
      </c>
      <c r="N63" s="42">
        <v>171.75</v>
      </c>
      <c r="O63" s="42">
        <v>62.0</v>
      </c>
      <c r="P63" s="42">
        <v>284.0</v>
      </c>
    </row>
    <row r="64" hidden="1">
      <c r="A64" s="39" t="s">
        <v>167</v>
      </c>
      <c r="B64" s="39" t="s">
        <v>649</v>
      </c>
      <c r="C64" s="39" t="str">
        <f>VLOOKUP(A64,DOW!A:B,2,0)</f>
        <v>The Firm</v>
      </c>
      <c r="D64" s="39" t="s">
        <v>177</v>
      </c>
      <c r="E64" s="40">
        <v>21.0</v>
      </c>
      <c r="F64" s="40">
        <v>75.0</v>
      </c>
      <c r="G64" s="40">
        <v>106.0</v>
      </c>
      <c r="H64" s="40">
        <v>35.0</v>
      </c>
      <c r="I64" s="40">
        <v>63.0</v>
      </c>
      <c r="J64" s="40">
        <v>117.0</v>
      </c>
      <c r="K64" s="40">
        <v>63.0</v>
      </c>
      <c r="L64" s="40">
        <v>60.0</v>
      </c>
      <c r="M64" s="40">
        <v>8.0</v>
      </c>
      <c r="N64" s="40">
        <v>73.88</v>
      </c>
      <c r="O64" s="40">
        <v>35.0</v>
      </c>
      <c r="P64" s="40">
        <v>117.0</v>
      </c>
    </row>
    <row r="65">
      <c r="A65" s="43" t="s">
        <v>650</v>
      </c>
      <c r="B65" s="41" t="s">
        <v>621</v>
      </c>
      <c r="C65" s="39" t="str">
        <f>VLOOKUP(A65,DOW!A:B,2,0)</f>
        <v>#N/A</v>
      </c>
      <c r="D65" s="41" t="s">
        <v>32</v>
      </c>
      <c r="E65" s="42">
        <v>19.0</v>
      </c>
      <c r="F65" s="42">
        <v>122.0</v>
      </c>
      <c r="G65" s="42">
        <v>111.0</v>
      </c>
      <c r="H65" s="42">
        <v>44.0</v>
      </c>
      <c r="I65" s="42">
        <v>68.0</v>
      </c>
      <c r="J65" s="42">
        <v>85.0</v>
      </c>
      <c r="K65" s="42">
        <v>64.0</v>
      </c>
      <c r="L65" s="42">
        <v>62.0</v>
      </c>
      <c r="M65" s="42">
        <v>8.0</v>
      </c>
      <c r="N65" s="42">
        <v>77.0</v>
      </c>
      <c r="O65" s="42">
        <v>44.0</v>
      </c>
      <c r="P65" s="42">
        <v>122.0</v>
      </c>
    </row>
    <row r="66" hidden="1">
      <c r="A66" s="39" t="s">
        <v>106</v>
      </c>
      <c r="B66" s="39" t="s">
        <v>646</v>
      </c>
      <c r="C66" s="39" t="str">
        <f>VLOOKUP(A66,DOW!A:B,2,0)</f>
        <v>Dumpster Bangers</v>
      </c>
      <c r="D66" s="39" t="s">
        <v>177</v>
      </c>
      <c r="E66" s="40">
        <v>24.0</v>
      </c>
      <c r="F66" s="40">
        <v>28.0</v>
      </c>
      <c r="G66" s="40">
        <v>63.0</v>
      </c>
      <c r="H66" s="40">
        <v>10.0</v>
      </c>
      <c r="I66" s="40">
        <v>38.0</v>
      </c>
      <c r="J66" s="40">
        <v>63.0</v>
      </c>
      <c r="K66" s="40">
        <v>65.0</v>
      </c>
      <c r="L66" s="40">
        <v>42.0</v>
      </c>
      <c r="M66" s="40">
        <v>8.0</v>
      </c>
      <c r="N66" s="40">
        <v>46.38</v>
      </c>
      <c r="O66" s="40">
        <v>10.0</v>
      </c>
      <c r="P66" s="40">
        <v>65.0</v>
      </c>
    </row>
    <row r="67">
      <c r="A67" s="43" t="s">
        <v>651</v>
      </c>
      <c r="B67" s="41" t="s">
        <v>613</v>
      </c>
      <c r="C67" s="39" t="str">
        <f>VLOOKUP(A67,DOW!A:B,2,0)</f>
        <v>W</v>
      </c>
      <c r="D67" s="41" t="s">
        <v>32</v>
      </c>
      <c r="E67" s="42">
        <v>21.0</v>
      </c>
      <c r="F67" s="42">
        <v>96.0</v>
      </c>
      <c r="G67" s="42">
        <v>33.0</v>
      </c>
      <c r="H67" s="42">
        <v>125.0</v>
      </c>
      <c r="I67" s="42">
        <v>75.0</v>
      </c>
      <c r="J67" s="42">
        <v>59.0</v>
      </c>
      <c r="K67" s="42">
        <v>66.0</v>
      </c>
      <c r="L67" s="42">
        <v>69.0</v>
      </c>
      <c r="M67" s="42">
        <v>8.0</v>
      </c>
      <c r="N67" s="42">
        <v>76.0</v>
      </c>
      <c r="O67" s="42">
        <v>33.0</v>
      </c>
      <c r="P67" s="42">
        <v>125.0</v>
      </c>
    </row>
    <row r="68" hidden="1">
      <c r="A68" s="39" t="s">
        <v>107</v>
      </c>
      <c r="B68" s="39" t="s">
        <v>612</v>
      </c>
      <c r="C68" s="39" t="str">
        <f>VLOOKUP(A68,DOW!A:B,2,0)</f>
        <v>MeisterKhan</v>
      </c>
      <c r="D68" s="39" t="s">
        <v>108</v>
      </c>
      <c r="E68" s="40">
        <v>22.0</v>
      </c>
      <c r="F68" s="40">
        <v>26.0</v>
      </c>
      <c r="G68" s="40">
        <v>60.0</v>
      </c>
      <c r="H68" s="40">
        <v>54.0</v>
      </c>
      <c r="I68" s="40">
        <v>31.0</v>
      </c>
      <c r="J68" s="40">
        <v>37.0</v>
      </c>
      <c r="K68" s="40">
        <v>67.0</v>
      </c>
      <c r="L68" s="40">
        <v>50.0</v>
      </c>
      <c r="M68" s="40">
        <v>8.0</v>
      </c>
      <c r="N68" s="40">
        <v>45.0</v>
      </c>
      <c r="O68" s="40">
        <v>26.0</v>
      </c>
      <c r="P68" s="40">
        <v>67.0</v>
      </c>
    </row>
    <row r="69" hidden="1">
      <c r="A69" s="41" t="s">
        <v>176</v>
      </c>
      <c r="B69" s="41" t="s">
        <v>614</v>
      </c>
      <c r="C69" s="39" t="str">
        <f>VLOOKUP(A69,DOW!A:B,2,0)</f>
        <v>Mediocrity All Stars</v>
      </c>
      <c r="D69" s="41" t="s">
        <v>177</v>
      </c>
      <c r="E69" s="42">
        <v>22.0</v>
      </c>
      <c r="F69" s="42">
        <v>86.0</v>
      </c>
      <c r="G69" s="42">
        <v>53.0</v>
      </c>
      <c r="H69" s="42">
        <v>67.0</v>
      </c>
      <c r="I69" s="42">
        <v>71.0</v>
      </c>
      <c r="J69" s="42">
        <v>34.0</v>
      </c>
      <c r="K69" s="42">
        <v>68.0</v>
      </c>
      <c r="L69" s="42">
        <v>92.0</v>
      </c>
      <c r="M69" s="42">
        <v>7.0</v>
      </c>
      <c r="N69" s="42">
        <v>67.29</v>
      </c>
      <c r="O69" s="42">
        <v>34.0</v>
      </c>
      <c r="P69" s="42">
        <v>92.0</v>
      </c>
    </row>
    <row r="70" hidden="1">
      <c r="A70" s="39" t="s">
        <v>77</v>
      </c>
      <c r="B70" s="39" t="s">
        <v>652</v>
      </c>
      <c r="C70" s="39" t="str">
        <f>VLOOKUP(A70,DOW!A:B,2,0)</f>
        <v>Las Vegas Showgirls</v>
      </c>
      <c r="D70" s="39" t="s">
        <v>177</v>
      </c>
      <c r="E70" s="40">
        <v>23.0</v>
      </c>
      <c r="F70" s="40">
        <v>32.0</v>
      </c>
      <c r="G70" s="40">
        <v>68.0</v>
      </c>
      <c r="H70" s="40">
        <v>106.0</v>
      </c>
      <c r="I70" s="40">
        <v>29.0</v>
      </c>
      <c r="J70" s="40">
        <v>50.0</v>
      </c>
      <c r="K70" s="40">
        <v>69.0</v>
      </c>
      <c r="L70" s="40">
        <v>41.0</v>
      </c>
      <c r="M70" s="40">
        <v>8.0</v>
      </c>
      <c r="N70" s="40">
        <v>53.0</v>
      </c>
      <c r="O70" s="40">
        <v>29.0</v>
      </c>
      <c r="P70" s="40">
        <v>106.0</v>
      </c>
    </row>
    <row r="71" hidden="1">
      <c r="A71" s="41" t="s">
        <v>159</v>
      </c>
      <c r="B71" s="41" t="s">
        <v>619</v>
      </c>
      <c r="C71" s="39" t="str">
        <f>VLOOKUP(A71,DOW!A:B,2,0)</f>
        <v>Dumpster Bangers</v>
      </c>
      <c r="D71" s="41" t="s">
        <v>177</v>
      </c>
      <c r="E71" s="42">
        <v>23.0</v>
      </c>
      <c r="F71" s="42">
        <v>78.0</v>
      </c>
      <c r="G71" s="42">
        <v>90.0</v>
      </c>
      <c r="H71" s="42">
        <v>62.0</v>
      </c>
      <c r="I71" s="42">
        <v>98.0</v>
      </c>
      <c r="J71" s="42">
        <v>104.0</v>
      </c>
      <c r="K71" s="42">
        <v>70.0</v>
      </c>
      <c r="L71" s="42">
        <v>29.0</v>
      </c>
      <c r="M71" s="42">
        <v>8.0</v>
      </c>
      <c r="N71" s="42">
        <v>68.5</v>
      </c>
      <c r="O71" s="42">
        <v>17.0</v>
      </c>
      <c r="P71" s="42">
        <v>104.0</v>
      </c>
    </row>
    <row r="72" hidden="1">
      <c r="A72" s="39" t="s">
        <v>91</v>
      </c>
      <c r="B72" s="39" t="s">
        <v>633</v>
      </c>
      <c r="C72" s="39" t="str">
        <f>VLOOKUP(A72,DOW!A:B,2,0)</f>
        <v>Coldpop</v>
      </c>
      <c r="D72" s="39" t="s">
        <v>32</v>
      </c>
      <c r="E72" s="40">
        <v>22.0</v>
      </c>
      <c r="F72" s="40">
        <v>18.0</v>
      </c>
      <c r="G72" s="40">
        <v>21.0</v>
      </c>
      <c r="H72" s="40">
        <v>17.0</v>
      </c>
      <c r="I72" s="40">
        <v>24.0</v>
      </c>
      <c r="J72" s="40">
        <v>21.0</v>
      </c>
      <c r="K72" s="40">
        <v>71.0</v>
      </c>
      <c r="L72" s="40">
        <v>26.0</v>
      </c>
      <c r="M72" s="40">
        <v>8.0</v>
      </c>
      <c r="N72" s="40">
        <v>25.62</v>
      </c>
      <c r="O72" s="40">
        <v>7.0</v>
      </c>
      <c r="P72" s="40">
        <v>71.0</v>
      </c>
    </row>
    <row r="73" hidden="1">
      <c r="A73" s="41" t="s">
        <v>122</v>
      </c>
      <c r="B73" s="41" t="s">
        <v>614</v>
      </c>
      <c r="C73" s="39" t="str">
        <f>VLOOKUP(A73,DOW!A:B,2,0)</f>
        <v>Coldpop</v>
      </c>
      <c r="D73" s="41" t="s">
        <v>32</v>
      </c>
      <c r="E73" s="42">
        <v>23.0</v>
      </c>
      <c r="F73" s="42">
        <v>52.0</v>
      </c>
      <c r="G73" s="42">
        <v>114.0</v>
      </c>
      <c r="H73" s="42">
        <v>96.0</v>
      </c>
      <c r="I73" s="42">
        <v>60.0</v>
      </c>
      <c r="J73" s="42">
        <v>131.0</v>
      </c>
      <c r="K73" s="42">
        <v>72.0</v>
      </c>
      <c r="L73" s="42">
        <v>100.0</v>
      </c>
      <c r="M73" s="42">
        <v>8.0</v>
      </c>
      <c r="N73" s="42">
        <v>90.25</v>
      </c>
      <c r="O73" s="42">
        <v>52.0</v>
      </c>
      <c r="P73" s="42">
        <v>131.0</v>
      </c>
    </row>
    <row r="74" hidden="1">
      <c r="A74" s="39" t="s">
        <v>225</v>
      </c>
      <c r="B74" s="39" t="s">
        <v>640</v>
      </c>
      <c r="C74" s="39" t="str">
        <f>VLOOKUP(A74,DOW!A:B,2,0)</f>
        <v>Las Vegas Showgirls</v>
      </c>
      <c r="D74" s="39" t="s">
        <v>177</v>
      </c>
      <c r="E74" s="40">
        <v>23.0</v>
      </c>
      <c r="F74" s="40">
        <v>92.0</v>
      </c>
      <c r="G74" s="40">
        <v>66.0</v>
      </c>
      <c r="H74" s="40">
        <v>36.0</v>
      </c>
      <c r="I74" s="40">
        <v>130.0</v>
      </c>
      <c r="J74" s="40">
        <v>133.0</v>
      </c>
      <c r="K74" s="40">
        <v>73.0</v>
      </c>
      <c r="L74" s="40">
        <v>51.0</v>
      </c>
      <c r="M74" s="40">
        <v>8.0</v>
      </c>
      <c r="N74" s="40">
        <v>74.12</v>
      </c>
      <c r="O74" s="40">
        <v>12.0</v>
      </c>
      <c r="P74" s="40">
        <v>133.0</v>
      </c>
    </row>
    <row r="75">
      <c r="A75" s="43" t="s">
        <v>180</v>
      </c>
      <c r="B75" s="41" t="s">
        <v>647</v>
      </c>
      <c r="C75" s="39" t="str">
        <f>VLOOKUP(A75,DOW!A:B,2,0)</f>
        <v>W</v>
      </c>
      <c r="D75" s="41" t="s">
        <v>56</v>
      </c>
      <c r="E75" s="42">
        <v>22.0</v>
      </c>
      <c r="F75" s="42">
        <v>108.0</v>
      </c>
      <c r="G75" s="42">
        <v>181.0</v>
      </c>
      <c r="H75" s="42">
        <v>103.0</v>
      </c>
      <c r="I75" s="45"/>
      <c r="J75" s="45"/>
      <c r="K75" s="42">
        <v>74.0</v>
      </c>
      <c r="L75" s="42">
        <v>57.0</v>
      </c>
      <c r="M75" s="42">
        <v>6.0</v>
      </c>
      <c r="N75" s="42">
        <v>100.5</v>
      </c>
      <c r="O75" s="42">
        <v>57.0</v>
      </c>
      <c r="P75" s="42">
        <v>181.0</v>
      </c>
    </row>
    <row r="76" hidden="1">
      <c r="A76" s="39" t="s">
        <v>152</v>
      </c>
      <c r="B76" s="39" t="s">
        <v>618</v>
      </c>
      <c r="C76" s="39" t="str">
        <f>VLOOKUP(A76,DOW!A:B,2,0)</f>
        <v>Dumpster Bangers</v>
      </c>
      <c r="D76" s="39" t="s">
        <v>32</v>
      </c>
      <c r="E76" s="40">
        <v>22.0</v>
      </c>
      <c r="F76" s="40">
        <v>76.0</v>
      </c>
      <c r="G76" s="40">
        <v>58.0</v>
      </c>
      <c r="H76" s="40">
        <v>79.0</v>
      </c>
      <c r="I76" s="40">
        <v>73.0</v>
      </c>
      <c r="J76" s="40">
        <v>46.0</v>
      </c>
      <c r="K76" s="40">
        <v>75.0</v>
      </c>
      <c r="L76" s="40">
        <v>83.0</v>
      </c>
      <c r="M76" s="40">
        <v>7.0</v>
      </c>
      <c r="N76" s="40">
        <v>70.0</v>
      </c>
      <c r="O76" s="40">
        <v>46.0</v>
      </c>
      <c r="P76" s="40">
        <v>83.0</v>
      </c>
    </row>
    <row r="77" hidden="1">
      <c r="A77" s="41" t="s">
        <v>184</v>
      </c>
      <c r="B77" s="41" t="s">
        <v>639</v>
      </c>
      <c r="C77" s="39" t="str">
        <f>VLOOKUP(A77,DOW!A:B,2,0)</f>
        <v>Las Vegas Showgirls</v>
      </c>
      <c r="D77" s="41" t="s">
        <v>32</v>
      </c>
      <c r="E77" s="42">
        <v>20.0</v>
      </c>
      <c r="F77" s="42">
        <v>100.0</v>
      </c>
      <c r="G77" s="42">
        <v>91.0</v>
      </c>
      <c r="H77" s="42">
        <v>95.0</v>
      </c>
      <c r="I77" s="42">
        <v>127.0</v>
      </c>
      <c r="J77" s="42">
        <v>92.0</v>
      </c>
      <c r="K77" s="42">
        <v>76.0</v>
      </c>
      <c r="L77" s="45"/>
      <c r="M77" s="42">
        <v>6.0</v>
      </c>
      <c r="N77" s="42">
        <v>96.83</v>
      </c>
      <c r="O77" s="42">
        <v>76.0</v>
      </c>
      <c r="P77" s="42">
        <v>127.0</v>
      </c>
    </row>
    <row r="78" hidden="1">
      <c r="A78" s="39" t="s">
        <v>275</v>
      </c>
      <c r="B78" s="39" t="s">
        <v>647</v>
      </c>
      <c r="C78" s="39" t="str">
        <f>VLOOKUP(A78,DOW!A:B,2,0)</f>
        <v>Las Vegas Showgirls</v>
      </c>
      <c r="D78" s="39" t="s">
        <v>93</v>
      </c>
      <c r="E78" s="40">
        <v>20.0</v>
      </c>
      <c r="G78" s="40">
        <v>220.0</v>
      </c>
      <c r="H78" s="44"/>
      <c r="I78" s="40">
        <v>229.0</v>
      </c>
      <c r="J78" s="40">
        <v>178.0</v>
      </c>
      <c r="K78" s="40">
        <v>77.0</v>
      </c>
      <c r="L78" s="44"/>
      <c r="M78" s="40">
        <v>4.0</v>
      </c>
      <c r="N78" s="40">
        <v>176.0</v>
      </c>
      <c r="O78" s="40">
        <v>77.0</v>
      </c>
      <c r="P78" s="40">
        <v>229.0</v>
      </c>
    </row>
    <row r="79" hidden="1">
      <c r="A79" s="41" t="s">
        <v>141</v>
      </c>
      <c r="B79" s="41" t="s">
        <v>649</v>
      </c>
      <c r="C79" s="39" t="str">
        <f>VLOOKUP(A79,DOW!A:B,2,0)</f>
        <v>Coldpop</v>
      </c>
      <c r="D79" s="41" t="s">
        <v>32</v>
      </c>
      <c r="E79" s="42">
        <v>20.0</v>
      </c>
      <c r="F79" s="42">
        <v>56.0</v>
      </c>
      <c r="G79" s="42">
        <v>24.0</v>
      </c>
      <c r="H79" s="42">
        <v>71.0</v>
      </c>
      <c r="I79" s="42">
        <v>20.0</v>
      </c>
      <c r="J79" s="42">
        <v>31.0</v>
      </c>
      <c r="K79" s="42">
        <v>78.0</v>
      </c>
      <c r="L79" s="42">
        <v>61.0</v>
      </c>
      <c r="M79" s="42">
        <v>8.0</v>
      </c>
      <c r="N79" s="42">
        <v>49.0</v>
      </c>
      <c r="O79" s="42">
        <v>20.0</v>
      </c>
      <c r="P79" s="42">
        <v>78.0</v>
      </c>
    </row>
    <row r="80" hidden="1">
      <c r="A80" s="39" t="s">
        <v>228</v>
      </c>
      <c r="B80" s="39" t="s">
        <v>638</v>
      </c>
      <c r="C80" s="39" t="str">
        <f>VLOOKUP(A80,DOW!A:B,2,0)</f>
        <v>Las Vegas Showgirls</v>
      </c>
      <c r="D80" s="39" t="s">
        <v>177</v>
      </c>
      <c r="E80" s="40">
        <v>19.0</v>
      </c>
      <c r="F80" s="40">
        <v>160.0</v>
      </c>
      <c r="G80" s="40">
        <v>237.0</v>
      </c>
      <c r="H80" s="40">
        <v>129.0</v>
      </c>
      <c r="I80" s="40">
        <v>146.0</v>
      </c>
      <c r="J80" s="40">
        <v>125.0</v>
      </c>
      <c r="K80" s="40">
        <v>79.0</v>
      </c>
      <c r="L80" s="40">
        <v>75.0</v>
      </c>
      <c r="M80" s="40">
        <v>8.0</v>
      </c>
      <c r="N80" s="40">
        <v>130.12</v>
      </c>
      <c r="O80" s="40">
        <v>75.0</v>
      </c>
      <c r="P80" s="40">
        <v>237.0</v>
      </c>
    </row>
    <row r="81" hidden="1">
      <c r="A81" s="41" t="s">
        <v>202</v>
      </c>
      <c r="B81" s="41" t="s">
        <v>612</v>
      </c>
      <c r="C81" s="39" t="str">
        <f>VLOOKUP(A81,DOW!A:B,2,0)</f>
        <v>Camas Prairie Goose Shooters</v>
      </c>
      <c r="D81" s="41" t="s">
        <v>177</v>
      </c>
      <c r="E81" s="42">
        <v>23.0</v>
      </c>
      <c r="F81" s="42">
        <v>120.0</v>
      </c>
      <c r="G81" s="42">
        <v>141.0</v>
      </c>
      <c r="H81" s="42">
        <v>56.0</v>
      </c>
      <c r="I81" s="42">
        <v>123.0</v>
      </c>
      <c r="J81" s="42">
        <v>138.0</v>
      </c>
      <c r="K81" s="42">
        <v>80.0</v>
      </c>
      <c r="L81" s="42">
        <v>84.0</v>
      </c>
      <c r="M81" s="42">
        <v>7.0</v>
      </c>
      <c r="N81" s="42">
        <v>106.0</v>
      </c>
      <c r="O81" s="42">
        <v>56.0</v>
      </c>
      <c r="P81" s="42">
        <v>141.0</v>
      </c>
    </row>
    <row r="82">
      <c r="A82" s="43" t="s">
        <v>236</v>
      </c>
      <c r="B82" s="39" t="s">
        <v>616</v>
      </c>
      <c r="C82" s="39" t="str">
        <f>VLOOKUP(A82,DOW!A:B,2,0)</f>
        <v>W</v>
      </c>
      <c r="D82" s="39" t="s">
        <v>56</v>
      </c>
      <c r="E82" s="40">
        <v>22.0</v>
      </c>
      <c r="F82" s="40">
        <v>144.0</v>
      </c>
      <c r="G82" s="40">
        <v>245.0</v>
      </c>
      <c r="H82" s="44"/>
      <c r="I82" s="44"/>
      <c r="J82" s="44"/>
      <c r="K82" s="40">
        <v>81.0</v>
      </c>
      <c r="L82" s="40">
        <v>73.0</v>
      </c>
      <c r="M82" s="40">
        <v>4.0</v>
      </c>
      <c r="N82" s="40">
        <v>135.75</v>
      </c>
      <c r="O82" s="40">
        <v>73.0</v>
      </c>
      <c r="P82" s="40">
        <v>245.0</v>
      </c>
    </row>
    <row r="83">
      <c r="A83" s="43" t="s">
        <v>354</v>
      </c>
      <c r="B83" s="41" t="s">
        <v>652</v>
      </c>
      <c r="C83" s="39" t="str">
        <f>VLOOKUP(A83,DOW!A:B,2,0)</f>
        <v>W</v>
      </c>
      <c r="D83" s="41" t="s">
        <v>27</v>
      </c>
      <c r="E83" s="42">
        <v>23.0</v>
      </c>
      <c r="G83" s="42">
        <v>219.0</v>
      </c>
      <c r="H83" s="42">
        <v>241.0</v>
      </c>
      <c r="I83" s="45"/>
      <c r="J83" s="42">
        <v>230.0</v>
      </c>
      <c r="K83" s="42">
        <v>82.0</v>
      </c>
      <c r="L83" s="45"/>
      <c r="M83" s="42">
        <v>4.0</v>
      </c>
      <c r="N83" s="42">
        <v>193.0</v>
      </c>
      <c r="O83" s="42">
        <v>82.0</v>
      </c>
      <c r="P83" s="42">
        <v>241.0</v>
      </c>
    </row>
    <row r="84" hidden="1">
      <c r="A84" s="39" t="s">
        <v>125</v>
      </c>
      <c r="B84" s="39" t="s">
        <v>633</v>
      </c>
      <c r="C84" s="39" t="str">
        <f>VLOOKUP(A84,DOW!A:B,2,0)</f>
        <v>The Firm</v>
      </c>
      <c r="D84" s="39" t="s">
        <v>32</v>
      </c>
      <c r="E84" s="40">
        <v>23.0</v>
      </c>
      <c r="F84" s="40">
        <v>38.0</v>
      </c>
      <c r="G84" s="40">
        <v>23.0</v>
      </c>
      <c r="H84" s="40">
        <v>60.0</v>
      </c>
      <c r="I84" s="40">
        <v>25.0</v>
      </c>
      <c r="J84" s="40">
        <v>33.0</v>
      </c>
      <c r="K84" s="40">
        <v>83.0</v>
      </c>
      <c r="L84" s="40">
        <v>80.0</v>
      </c>
      <c r="M84" s="40">
        <v>7.0</v>
      </c>
      <c r="N84" s="40">
        <v>48.86</v>
      </c>
      <c r="O84" s="40">
        <v>23.0</v>
      </c>
      <c r="P84" s="40">
        <v>83.0</v>
      </c>
    </row>
    <row r="85" hidden="1">
      <c r="A85" s="41" t="s">
        <v>209</v>
      </c>
      <c r="B85" s="41" t="s">
        <v>638</v>
      </c>
      <c r="C85" s="39" t="str">
        <f>VLOOKUP(A85,DOW!A:B,2,0)</f>
        <v>The Firm</v>
      </c>
      <c r="D85" s="41" t="s">
        <v>56</v>
      </c>
      <c r="E85" s="42">
        <v>18.0</v>
      </c>
      <c r="F85" s="42">
        <v>104.0</v>
      </c>
      <c r="G85" s="42">
        <v>115.0</v>
      </c>
      <c r="H85" s="42">
        <v>41.0</v>
      </c>
      <c r="I85" s="42">
        <v>114.0</v>
      </c>
      <c r="J85" s="42">
        <v>81.0</v>
      </c>
      <c r="K85" s="42">
        <v>84.0</v>
      </c>
      <c r="L85" s="42">
        <v>48.0</v>
      </c>
      <c r="M85" s="42">
        <v>8.0</v>
      </c>
      <c r="N85" s="42">
        <v>75.75</v>
      </c>
      <c r="O85" s="42">
        <v>19.0</v>
      </c>
      <c r="P85" s="42">
        <v>115.0</v>
      </c>
    </row>
    <row r="86" hidden="1">
      <c r="A86" s="39" t="s">
        <v>157</v>
      </c>
      <c r="B86" s="39" t="s">
        <v>653</v>
      </c>
      <c r="C86" s="39" t="str">
        <f>VLOOKUP(A86,DOW!A:B,2,0)</f>
        <v>Coldpop</v>
      </c>
      <c r="D86" s="39" t="s">
        <v>72</v>
      </c>
      <c r="E86" s="40">
        <v>20.0</v>
      </c>
      <c r="F86" s="40">
        <v>45.0</v>
      </c>
      <c r="G86" s="40">
        <v>25.0</v>
      </c>
      <c r="H86" s="40">
        <v>124.0</v>
      </c>
      <c r="I86" s="40">
        <v>21.0</v>
      </c>
      <c r="J86" s="40">
        <v>24.0</v>
      </c>
      <c r="K86" s="40">
        <v>85.0</v>
      </c>
      <c r="L86" s="40">
        <v>44.0</v>
      </c>
      <c r="M86" s="40">
        <v>8.0</v>
      </c>
      <c r="N86" s="40">
        <v>56.88</v>
      </c>
      <c r="O86" s="40">
        <v>21.0</v>
      </c>
      <c r="P86" s="40">
        <v>124.0</v>
      </c>
    </row>
    <row r="87">
      <c r="A87" s="43" t="s">
        <v>654</v>
      </c>
      <c r="B87" s="41" t="s">
        <v>639</v>
      </c>
      <c r="C87" s="39" t="str">
        <f>VLOOKUP(A87,DOW!A:B,2,0)</f>
        <v>W</v>
      </c>
      <c r="D87" s="41" t="s">
        <v>177</v>
      </c>
      <c r="E87" s="42">
        <v>21.0</v>
      </c>
      <c r="F87" s="42">
        <v>129.0</v>
      </c>
      <c r="G87" s="42">
        <v>170.0</v>
      </c>
      <c r="H87" s="42">
        <v>66.0</v>
      </c>
      <c r="I87" s="42">
        <v>122.0</v>
      </c>
      <c r="J87" s="42">
        <v>145.0</v>
      </c>
      <c r="K87" s="42">
        <v>86.0</v>
      </c>
      <c r="L87" s="42">
        <v>74.0</v>
      </c>
      <c r="M87" s="42">
        <v>8.0</v>
      </c>
      <c r="N87" s="42">
        <v>107.12</v>
      </c>
      <c r="O87" s="42">
        <v>65.0</v>
      </c>
      <c r="P87" s="42">
        <v>170.0</v>
      </c>
    </row>
    <row r="88" hidden="1">
      <c r="A88" s="39" t="s">
        <v>230</v>
      </c>
      <c r="B88" s="39" t="s">
        <v>640</v>
      </c>
      <c r="C88" s="39" t="str">
        <f>VLOOKUP(A88,DOW!A:B,2,0)</f>
        <v>Boom Goes the Dynamite</v>
      </c>
      <c r="D88" s="39" t="s">
        <v>27</v>
      </c>
      <c r="E88" s="40">
        <v>20.0</v>
      </c>
      <c r="G88" s="40">
        <v>204.0</v>
      </c>
      <c r="H88" s="44"/>
      <c r="I88" s="40">
        <v>147.0</v>
      </c>
      <c r="J88" s="40">
        <v>233.0</v>
      </c>
      <c r="K88" s="40">
        <v>87.0</v>
      </c>
      <c r="L88" s="44"/>
      <c r="M88" s="40">
        <v>4.0</v>
      </c>
      <c r="N88" s="40">
        <v>167.75</v>
      </c>
      <c r="O88" s="40">
        <v>87.0</v>
      </c>
      <c r="P88" s="40">
        <v>233.0</v>
      </c>
    </row>
    <row r="89">
      <c r="A89" s="43" t="s">
        <v>655</v>
      </c>
      <c r="B89" s="41" t="s">
        <v>649</v>
      </c>
      <c r="C89" s="39" t="str">
        <f>VLOOKUP(A89,DOW!A:B,2,0)</f>
        <v>W</v>
      </c>
      <c r="D89" s="41" t="s">
        <v>27</v>
      </c>
      <c r="E89" s="42">
        <v>19.0</v>
      </c>
      <c r="F89" s="42">
        <v>123.0</v>
      </c>
      <c r="G89" s="42">
        <v>145.0</v>
      </c>
      <c r="H89" s="42">
        <v>139.0</v>
      </c>
      <c r="I89" s="42">
        <v>83.0</v>
      </c>
      <c r="J89" s="42">
        <v>102.0</v>
      </c>
      <c r="K89" s="42">
        <v>88.0</v>
      </c>
      <c r="L89" s="45"/>
      <c r="M89" s="42">
        <v>6.0</v>
      </c>
      <c r="N89" s="42">
        <v>113.33</v>
      </c>
      <c r="O89" s="42">
        <v>83.0</v>
      </c>
      <c r="P89" s="42">
        <v>145.0</v>
      </c>
    </row>
    <row r="90" hidden="1">
      <c r="A90" s="39" t="s">
        <v>242</v>
      </c>
      <c r="B90" s="39" t="s">
        <v>649</v>
      </c>
      <c r="C90" s="39" t="str">
        <f>VLOOKUP(A90,DOW!A:B,2,0)</f>
        <v>Return of the Superfly</v>
      </c>
      <c r="D90" s="39" t="s">
        <v>56</v>
      </c>
      <c r="E90" s="40">
        <v>21.0</v>
      </c>
      <c r="F90" s="40">
        <v>140.0</v>
      </c>
      <c r="G90" s="40">
        <v>136.0</v>
      </c>
      <c r="H90" s="40">
        <v>203.0</v>
      </c>
      <c r="I90" s="44"/>
      <c r="J90" s="40">
        <v>272.0</v>
      </c>
      <c r="K90" s="40">
        <v>89.0</v>
      </c>
      <c r="L90" s="40">
        <v>89.0</v>
      </c>
      <c r="M90" s="40">
        <v>6.0</v>
      </c>
      <c r="N90" s="40">
        <v>154.83</v>
      </c>
      <c r="O90" s="40">
        <v>89.0</v>
      </c>
      <c r="P90" s="40">
        <v>272.0</v>
      </c>
    </row>
    <row r="91" hidden="1">
      <c r="A91" s="41" t="s">
        <v>168</v>
      </c>
      <c r="B91" s="41" t="s">
        <v>625</v>
      </c>
      <c r="C91" s="39" t="str">
        <f>VLOOKUP(A91,DOW!A:B,2,0)</f>
        <v>The Firm</v>
      </c>
      <c r="D91" s="41" t="s">
        <v>27</v>
      </c>
      <c r="E91" s="42">
        <v>20.0</v>
      </c>
      <c r="F91" s="42">
        <v>88.0</v>
      </c>
      <c r="G91" s="42">
        <v>56.0</v>
      </c>
      <c r="H91" s="42">
        <v>46.0</v>
      </c>
      <c r="I91" s="42">
        <v>107.0</v>
      </c>
      <c r="J91" s="42">
        <v>55.0</v>
      </c>
      <c r="K91" s="42">
        <v>90.0</v>
      </c>
      <c r="L91" s="42">
        <v>79.0</v>
      </c>
      <c r="M91" s="42">
        <v>8.0</v>
      </c>
      <c r="N91" s="42">
        <v>76.5</v>
      </c>
      <c r="O91" s="42">
        <v>46.0</v>
      </c>
      <c r="P91" s="42">
        <v>107.0</v>
      </c>
    </row>
    <row r="92" hidden="1">
      <c r="A92" s="39" t="s">
        <v>260</v>
      </c>
      <c r="B92" s="39" t="s">
        <v>647</v>
      </c>
      <c r="C92" s="39" t="str">
        <f>VLOOKUP(A92,DOW!A:B,2,0)</f>
        <v>Return of the Superfly</v>
      </c>
      <c r="D92" s="39" t="s">
        <v>108</v>
      </c>
      <c r="E92" s="40">
        <v>22.0</v>
      </c>
      <c r="G92" s="40">
        <v>122.0</v>
      </c>
      <c r="H92" s="40">
        <v>221.0</v>
      </c>
      <c r="I92" s="40">
        <v>153.0</v>
      </c>
      <c r="J92" s="40">
        <v>64.0</v>
      </c>
      <c r="K92" s="40">
        <v>91.0</v>
      </c>
      <c r="L92" s="44"/>
      <c r="M92" s="40">
        <v>6.0</v>
      </c>
      <c r="N92" s="40">
        <v>120.83</v>
      </c>
      <c r="O92" s="40">
        <v>64.0</v>
      </c>
      <c r="P92" s="40">
        <v>221.0</v>
      </c>
    </row>
    <row r="93">
      <c r="A93" s="43" t="s">
        <v>656</v>
      </c>
      <c r="B93" s="41" t="s">
        <v>626</v>
      </c>
      <c r="C93" s="39" t="str">
        <f>VLOOKUP(A93,DOW!A:B,2,0)</f>
        <v>W</v>
      </c>
      <c r="D93" s="41" t="s">
        <v>93</v>
      </c>
      <c r="E93" s="42">
        <v>18.0</v>
      </c>
      <c r="G93" s="42">
        <v>192.0</v>
      </c>
      <c r="H93" s="42">
        <v>140.0</v>
      </c>
      <c r="I93" s="42">
        <v>134.0</v>
      </c>
      <c r="J93" s="42">
        <v>137.0</v>
      </c>
      <c r="K93" s="42">
        <v>92.0</v>
      </c>
      <c r="L93" s="45"/>
      <c r="M93" s="42">
        <v>5.0</v>
      </c>
      <c r="N93" s="42">
        <v>139.0</v>
      </c>
      <c r="O93" s="42">
        <v>92.0</v>
      </c>
      <c r="P93" s="42">
        <v>192.0</v>
      </c>
    </row>
    <row r="94" hidden="1">
      <c r="A94" s="39" t="s">
        <v>148</v>
      </c>
      <c r="B94" s="39" t="s">
        <v>612</v>
      </c>
      <c r="C94" s="39" t="str">
        <f>VLOOKUP(A94,DOW!A:B,2,0)</f>
        <v>Binkys Marauders</v>
      </c>
      <c r="D94" s="39" t="s">
        <v>112</v>
      </c>
      <c r="E94" s="40">
        <v>21.0</v>
      </c>
      <c r="F94" s="40">
        <v>60.0</v>
      </c>
      <c r="G94" s="40">
        <v>135.0</v>
      </c>
      <c r="H94" s="40">
        <v>58.0</v>
      </c>
      <c r="I94" s="40">
        <v>57.0</v>
      </c>
      <c r="J94" s="40">
        <v>116.0</v>
      </c>
      <c r="K94" s="40">
        <v>93.0</v>
      </c>
      <c r="L94" s="40">
        <v>85.0</v>
      </c>
      <c r="M94" s="40">
        <v>8.0</v>
      </c>
      <c r="N94" s="40">
        <v>82.0</v>
      </c>
      <c r="O94" s="40">
        <v>52.0</v>
      </c>
      <c r="P94" s="40">
        <v>135.0</v>
      </c>
    </row>
    <row r="95" hidden="1">
      <c r="A95" s="41" t="s">
        <v>255</v>
      </c>
      <c r="B95" s="41" t="s">
        <v>615</v>
      </c>
      <c r="C95" s="39" t="str">
        <f>VLOOKUP(A95,DOW!A:B,2,0)</f>
        <v>Mediocrity All Stars</v>
      </c>
      <c r="D95" s="41" t="s">
        <v>177</v>
      </c>
      <c r="E95" s="42">
        <v>22.0</v>
      </c>
      <c r="G95" s="42">
        <v>138.0</v>
      </c>
      <c r="H95" s="42">
        <v>50.0</v>
      </c>
      <c r="I95" s="45"/>
      <c r="J95" s="45"/>
      <c r="K95" s="42">
        <v>94.0</v>
      </c>
      <c r="L95" s="45"/>
      <c r="M95" s="42">
        <v>3.0</v>
      </c>
      <c r="N95" s="42">
        <v>94.0</v>
      </c>
      <c r="O95" s="42">
        <v>50.0</v>
      </c>
      <c r="P95" s="42">
        <v>138.0</v>
      </c>
    </row>
    <row r="96" hidden="1">
      <c r="A96" s="39" t="s">
        <v>210</v>
      </c>
      <c r="B96" s="39" t="s">
        <v>619</v>
      </c>
      <c r="C96" s="39" t="str">
        <f>VLOOKUP(A96,DOW!A:B,2,0)</f>
        <v>Mediocrity All Stars</v>
      </c>
      <c r="D96" s="39" t="s">
        <v>177</v>
      </c>
      <c r="E96" s="40">
        <v>23.0</v>
      </c>
      <c r="F96" s="40">
        <v>102.0</v>
      </c>
      <c r="G96" s="40">
        <v>103.0</v>
      </c>
      <c r="H96" s="40">
        <v>63.0</v>
      </c>
      <c r="I96" s="40">
        <v>172.0</v>
      </c>
      <c r="J96" s="40">
        <v>112.0</v>
      </c>
      <c r="K96" s="40">
        <v>95.0</v>
      </c>
      <c r="L96" s="44"/>
      <c r="M96" s="40">
        <v>6.0</v>
      </c>
      <c r="N96" s="40">
        <v>107.83</v>
      </c>
      <c r="O96" s="40">
        <v>63.0</v>
      </c>
      <c r="P96" s="40">
        <v>172.0</v>
      </c>
    </row>
    <row r="97" hidden="1">
      <c r="A97" s="41" t="s">
        <v>191</v>
      </c>
      <c r="B97" s="41" t="s">
        <v>627</v>
      </c>
      <c r="C97" s="39" t="str">
        <f>VLOOKUP(A97,DOW!A:B,2,0)</f>
        <v>Rodak's Renegades</v>
      </c>
      <c r="D97" s="41" t="s">
        <v>177</v>
      </c>
      <c r="E97" s="42">
        <v>24.0</v>
      </c>
      <c r="F97" s="42">
        <v>59.0</v>
      </c>
      <c r="G97" s="42">
        <v>59.0</v>
      </c>
      <c r="H97" s="42">
        <v>57.0</v>
      </c>
      <c r="I97" s="42">
        <v>74.0</v>
      </c>
      <c r="J97" s="42">
        <v>106.0</v>
      </c>
      <c r="K97" s="42">
        <v>96.0</v>
      </c>
      <c r="L97" s="42">
        <v>88.0</v>
      </c>
      <c r="M97" s="42">
        <v>8.0</v>
      </c>
      <c r="N97" s="42">
        <v>73.38</v>
      </c>
      <c r="O97" s="42">
        <v>48.0</v>
      </c>
      <c r="P97" s="42">
        <v>106.0</v>
      </c>
    </row>
    <row r="98" hidden="1">
      <c r="A98" s="39" t="s">
        <v>172</v>
      </c>
      <c r="B98" s="39" t="s">
        <v>619</v>
      </c>
      <c r="C98" s="39" t="str">
        <f>VLOOKUP(A98,DOW!A:B,2,0)</f>
        <v>Dumpster Bangers</v>
      </c>
      <c r="D98" s="39" t="s">
        <v>32</v>
      </c>
      <c r="E98" s="40">
        <v>17.0</v>
      </c>
      <c r="F98" s="40">
        <v>85.0</v>
      </c>
      <c r="G98" s="40">
        <v>54.0</v>
      </c>
      <c r="H98" s="40">
        <v>136.0</v>
      </c>
      <c r="I98" s="40">
        <v>54.0</v>
      </c>
      <c r="J98" s="40">
        <v>43.0</v>
      </c>
      <c r="K98" s="40">
        <v>97.0</v>
      </c>
      <c r="L98" s="44"/>
      <c r="M98" s="40">
        <v>6.0</v>
      </c>
      <c r="N98" s="40">
        <v>78.17</v>
      </c>
      <c r="O98" s="40">
        <v>43.0</v>
      </c>
      <c r="P98" s="40">
        <v>136.0</v>
      </c>
    </row>
    <row r="99" hidden="1">
      <c r="A99" s="41" t="s">
        <v>211</v>
      </c>
      <c r="B99" s="41" t="s">
        <v>632</v>
      </c>
      <c r="C99" s="39" t="str">
        <f>VLOOKUP(A99,DOW!A:B,2,0)</f>
        <v>Indonesian Mercenaries</v>
      </c>
      <c r="D99" s="41" t="s">
        <v>56</v>
      </c>
      <c r="E99" s="42">
        <v>22.0</v>
      </c>
      <c r="F99" s="42">
        <v>113.0</v>
      </c>
      <c r="G99" s="42">
        <v>107.0</v>
      </c>
      <c r="H99" s="42">
        <v>109.0</v>
      </c>
      <c r="I99" s="42">
        <v>203.0</v>
      </c>
      <c r="J99" s="42">
        <v>147.0</v>
      </c>
      <c r="K99" s="42">
        <v>98.0</v>
      </c>
      <c r="L99" s="42">
        <v>78.0</v>
      </c>
      <c r="M99" s="42">
        <v>7.0</v>
      </c>
      <c r="N99" s="42">
        <v>122.14</v>
      </c>
      <c r="O99" s="42">
        <v>78.0</v>
      </c>
      <c r="P99" s="42">
        <v>203.0</v>
      </c>
    </row>
    <row r="100" hidden="1">
      <c r="A100" s="39" t="s">
        <v>126</v>
      </c>
      <c r="B100" s="39" t="s">
        <v>624</v>
      </c>
      <c r="C100" s="39" t="str">
        <f>VLOOKUP(A100,DOW!A:B,2,0)</f>
        <v>MeisterKhan</v>
      </c>
      <c r="D100" s="39" t="s">
        <v>177</v>
      </c>
      <c r="E100" s="40">
        <v>23.0</v>
      </c>
      <c r="F100" s="40">
        <v>35.0</v>
      </c>
      <c r="G100" s="40">
        <v>48.0</v>
      </c>
      <c r="H100" s="40">
        <v>32.0</v>
      </c>
      <c r="I100" s="40">
        <v>55.0</v>
      </c>
      <c r="J100" s="40">
        <v>96.0</v>
      </c>
      <c r="K100" s="40">
        <v>99.0</v>
      </c>
      <c r="L100" s="40">
        <v>24.0</v>
      </c>
      <c r="M100" s="40">
        <v>8.0</v>
      </c>
      <c r="N100" s="40">
        <v>51.38</v>
      </c>
      <c r="O100" s="40">
        <v>22.0</v>
      </c>
      <c r="P100" s="40">
        <v>99.0</v>
      </c>
    </row>
    <row r="101" hidden="1">
      <c r="A101" s="41" t="s">
        <v>219</v>
      </c>
      <c r="B101" s="41" t="s">
        <v>640</v>
      </c>
      <c r="C101" s="39" t="str">
        <f>VLOOKUP(A101,DOW!A:B,2,0)</f>
        <v>Mediocrity All Stars</v>
      </c>
      <c r="D101" s="41" t="s">
        <v>177</v>
      </c>
      <c r="E101" s="42">
        <v>19.0</v>
      </c>
      <c r="F101" s="42">
        <v>103.0</v>
      </c>
      <c r="G101" s="42">
        <v>87.0</v>
      </c>
      <c r="H101" s="42">
        <v>207.0</v>
      </c>
      <c r="I101" s="42">
        <v>120.0</v>
      </c>
      <c r="J101" s="42">
        <v>72.0</v>
      </c>
      <c r="K101" s="42">
        <v>100.0</v>
      </c>
      <c r="L101" s="45"/>
      <c r="M101" s="42">
        <v>6.0</v>
      </c>
      <c r="N101" s="42">
        <v>114.83</v>
      </c>
      <c r="O101" s="42">
        <v>72.0</v>
      </c>
      <c r="P101" s="42">
        <v>207.0</v>
      </c>
    </row>
    <row r="102" hidden="1">
      <c r="A102" s="39" t="s">
        <v>329</v>
      </c>
      <c r="B102" s="39" t="s">
        <v>630</v>
      </c>
      <c r="C102" s="39" t="str">
        <f>VLOOKUP(A102,DOW!A:B,2,0)</f>
        <v>Grahams Gorillas</v>
      </c>
      <c r="D102" s="39" t="s">
        <v>56</v>
      </c>
      <c r="E102" s="40">
        <v>21.0</v>
      </c>
      <c r="G102" s="40">
        <v>153.0</v>
      </c>
      <c r="H102" s="40">
        <v>123.0</v>
      </c>
      <c r="I102" s="40">
        <v>209.0</v>
      </c>
      <c r="J102" s="40">
        <v>217.0</v>
      </c>
      <c r="K102" s="40">
        <v>101.0</v>
      </c>
      <c r="L102" s="44"/>
      <c r="M102" s="40">
        <v>6.0</v>
      </c>
      <c r="N102" s="40">
        <v>149.17</v>
      </c>
      <c r="O102" s="40">
        <v>92.0</v>
      </c>
      <c r="P102" s="40">
        <v>217.0</v>
      </c>
    </row>
    <row r="103" hidden="1">
      <c r="A103" s="41" t="s">
        <v>138</v>
      </c>
      <c r="B103" s="41" t="s">
        <v>614</v>
      </c>
      <c r="C103" s="39" t="str">
        <f>VLOOKUP(A103,DOW!A:B,2,0)</f>
        <v>Coldpop</v>
      </c>
      <c r="D103" s="41" t="s">
        <v>27</v>
      </c>
      <c r="E103" s="42">
        <v>18.0</v>
      </c>
      <c r="F103" s="42">
        <v>37.0</v>
      </c>
      <c r="G103" s="42">
        <v>26.0</v>
      </c>
      <c r="H103" s="42">
        <v>51.0</v>
      </c>
      <c r="I103" s="42">
        <v>12.0</v>
      </c>
      <c r="J103" s="42">
        <v>15.0</v>
      </c>
      <c r="K103" s="45"/>
      <c r="L103" s="45"/>
      <c r="M103" s="42">
        <v>5.0</v>
      </c>
      <c r="N103" s="42">
        <v>28.2</v>
      </c>
      <c r="O103" s="42">
        <v>12.0</v>
      </c>
      <c r="P103" s="42">
        <v>51.0</v>
      </c>
    </row>
    <row r="104" hidden="1">
      <c r="A104" s="39" t="s">
        <v>169</v>
      </c>
      <c r="B104" s="39" t="s">
        <v>648</v>
      </c>
      <c r="C104" s="39" t="str">
        <f>VLOOKUP(A104,DOW!A:B,2,0)</f>
        <v>Grahams Gorillas</v>
      </c>
      <c r="D104" s="39" t="s">
        <v>177</v>
      </c>
      <c r="E104" s="40">
        <v>21.0</v>
      </c>
      <c r="F104" s="40">
        <v>74.0</v>
      </c>
      <c r="G104" s="40">
        <v>99.0</v>
      </c>
      <c r="H104" s="40">
        <v>74.0</v>
      </c>
      <c r="I104" s="40">
        <v>110.0</v>
      </c>
      <c r="J104" s="40">
        <v>73.0</v>
      </c>
      <c r="K104" s="44"/>
      <c r="L104" s="40">
        <v>71.0</v>
      </c>
      <c r="M104" s="40">
        <v>7.0</v>
      </c>
      <c r="N104" s="40">
        <v>75.57</v>
      </c>
      <c r="O104" s="40">
        <v>28.0</v>
      </c>
      <c r="P104" s="40">
        <v>110.0</v>
      </c>
    </row>
    <row r="105" hidden="1">
      <c r="A105" s="41" t="s">
        <v>139</v>
      </c>
      <c r="B105" s="41" t="s">
        <v>653</v>
      </c>
      <c r="C105" s="39" t="str">
        <f>VLOOKUP(A105,DOW!A:B,2,0)</f>
        <v>Rodak's Renegades</v>
      </c>
      <c r="D105" s="41" t="s">
        <v>27</v>
      </c>
      <c r="E105" s="42">
        <v>22.0</v>
      </c>
      <c r="F105" s="42">
        <v>48.0</v>
      </c>
      <c r="G105" s="42">
        <v>42.0</v>
      </c>
      <c r="H105" s="42">
        <v>112.0</v>
      </c>
      <c r="I105" s="42">
        <v>40.0</v>
      </c>
      <c r="J105" s="42">
        <v>23.0</v>
      </c>
      <c r="K105" s="45"/>
      <c r="L105" s="42">
        <v>49.0</v>
      </c>
      <c r="M105" s="42">
        <v>7.0</v>
      </c>
      <c r="N105" s="42">
        <v>52.86</v>
      </c>
      <c r="O105" s="42">
        <v>23.0</v>
      </c>
      <c r="P105" s="42">
        <v>112.0</v>
      </c>
    </row>
    <row r="106" hidden="1">
      <c r="A106" s="39" t="s">
        <v>40</v>
      </c>
      <c r="B106" s="39" t="s">
        <v>639</v>
      </c>
      <c r="C106" s="39" t="str">
        <f>VLOOKUP(A106,DOW!A:B,2,0)</f>
        <v>Return of the Superfly</v>
      </c>
      <c r="D106" s="39" t="s">
        <v>32</v>
      </c>
      <c r="E106" s="40">
        <v>21.0</v>
      </c>
      <c r="F106" s="40">
        <v>2.0</v>
      </c>
      <c r="G106" s="44"/>
      <c r="H106" s="40">
        <v>18.0</v>
      </c>
      <c r="I106" s="44"/>
      <c r="J106" s="44"/>
      <c r="K106" s="44"/>
      <c r="L106" s="44"/>
      <c r="M106" s="40">
        <v>2.0</v>
      </c>
      <c r="N106" s="40">
        <v>10.0</v>
      </c>
      <c r="O106" s="40">
        <v>2.0</v>
      </c>
      <c r="P106" s="40">
        <v>18.0</v>
      </c>
    </row>
    <row r="107">
      <c r="A107" s="43" t="s">
        <v>657</v>
      </c>
      <c r="B107" s="41" t="s">
        <v>658</v>
      </c>
      <c r="C107" s="39" t="str">
        <f>VLOOKUP(A107,DOW!A:B,2,0)</f>
        <v>W</v>
      </c>
      <c r="D107" s="41" t="s">
        <v>32</v>
      </c>
      <c r="E107" s="42">
        <v>22.0</v>
      </c>
      <c r="F107" s="42">
        <v>91.0</v>
      </c>
      <c r="G107" s="42">
        <v>72.0</v>
      </c>
      <c r="H107" s="42">
        <v>141.0</v>
      </c>
      <c r="I107" s="42">
        <v>30.0</v>
      </c>
      <c r="J107" s="42">
        <v>71.0</v>
      </c>
      <c r="K107" s="45"/>
      <c r="L107" s="42">
        <v>65.0</v>
      </c>
      <c r="M107" s="42">
        <v>7.0</v>
      </c>
      <c r="N107" s="42">
        <v>80.71</v>
      </c>
      <c r="O107" s="42">
        <v>30.0</v>
      </c>
      <c r="P107" s="42">
        <v>141.0</v>
      </c>
    </row>
    <row r="108">
      <c r="A108" s="43" t="s">
        <v>188</v>
      </c>
      <c r="B108" s="39" t="s">
        <v>618</v>
      </c>
      <c r="C108" s="39" t="str">
        <f>VLOOKUP(A108,DOW!A:B,2,0)</f>
        <v>W</v>
      </c>
      <c r="D108" s="39" t="s">
        <v>32</v>
      </c>
      <c r="E108" s="40">
        <v>18.0</v>
      </c>
      <c r="F108" s="40">
        <v>118.0</v>
      </c>
      <c r="G108" s="40">
        <v>64.0</v>
      </c>
      <c r="H108" s="40">
        <v>216.0</v>
      </c>
      <c r="I108" s="40">
        <v>92.0</v>
      </c>
      <c r="J108" s="40">
        <v>44.0</v>
      </c>
      <c r="K108" s="44"/>
      <c r="L108" s="44"/>
      <c r="M108" s="40">
        <v>5.0</v>
      </c>
      <c r="N108" s="40">
        <v>106.8</v>
      </c>
      <c r="O108" s="40">
        <v>44.0</v>
      </c>
      <c r="P108" s="40">
        <v>216.0</v>
      </c>
    </row>
    <row r="109">
      <c r="A109" s="43" t="s">
        <v>181</v>
      </c>
      <c r="B109" s="41" t="s">
        <v>612</v>
      </c>
      <c r="C109" s="39" t="str">
        <f>VLOOKUP(A109,DOW!A:B,2,0)</f>
        <v>#N/A</v>
      </c>
      <c r="D109" s="41" t="s">
        <v>32</v>
      </c>
      <c r="E109" s="42">
        <v>22.0</v>
      </c>
      <c r="F109" s="42">
        <v>93.0</v>
      </c>
      <c r="G109" s="42">
        <v>70.0</v>
      </c>
      <c r="H109" s="42">
        <v>126.0</v>
      </c>
      <c r="I109" s="42">
        <v>126.0</v>
      </c>
      <c r="J109" s="42">
        <v>69.0</v>
      </c>
      <c r="K109" s="45"/>
      <c r="L109" s="45"/>
      <c r="M109" s="42">
        <v>6.0</v>
      </c>
      <c r="N109" s="42">
        <v>90.5</v>
      </c>
      <c r="O109" s="42">
        <v>59.0</v>
      </c>
      <c r="P109" s="42">
        <v>126.0</v>
      </c>
    </row>
    <row r="110" hidden="1">
      <c r="A110" s="39" t="s">
        <v>134</v>
      </c>
      <c r="B110" s="39" t="s">
        <v>617</v>
      </c>
      <c r="C110" s="39" t="str">
        <f>VLOOKUP(A110,DOW!A:B,2,0)</f>
        <v>Boom Goes the Dynamite</v>
      </c>
      <c r="D110" s="39" t="s">
        <v>27</v>
      </c>
      <c r="E110" s="40">
        <v>21.0</v>
      </c>
      <c r="F110" s="40">
        <v>80.0</v>
      </c>
      <c r="G110" s="40">
        <v>78.0</v>
      </c>
      <c r="H110" s="40">
        <v>72.0</v>
      </c>
      <c r="I110" s="40">
        <v>56.0</v>
      </c>
      <c r="J110" s="40">
        <v>49.0</v>
      </c>
      <c r="K110" s="44"/>
      <c r="L110" s="40">
        <v>64.0</v>
      </c>
      <c r="M110" s="40">
        <v>6.0</v>
      </c>
      <c r="N110" s="40">
        <v>66.5</v>
      </c>
      <c r="O110" s="40">
        <v>49.0</v>
      </c>
      <c r="P110" s="40">
        <v>80.0</v>
      </c>
    </row>
    <row r="111">
      <c r="A111" s="43" t="s">
        <v>659</v>
      </c>
      <c r="B111" s="41" t="s">
        <v>648</v>
      </c>
      <c r="C111" s="39" t="str">
        <f>VLOOKUP(A111,DOW!A:B,2,0)</f>
        <v>W</v>
      </c>
      <c r="D111" s="41" t="s">
        <v>32</v>
      </c>
      <c r="E111" s="42">
        <v>19.0</v>
      </c>
      <c r="F111" s="42">
        <v>106.0</v>
      </c>
      <c r="G111" s="42">
        <v>52.0</v>
      </c>
      <c r="H111" s="42">
        <v>73.0</v>
      </c>
      <c r="I111" s="42">
        <v>44.0</v>
      </c>
      <c r="J111" s="42">
        <v>52.0</v>
      </c>
      <c r="K111" s="45"/>
      <c r="L111" s="42">
        <v>86.0</v>
      </c>
      <c r="M111" s="42">
        <v>6.0</v>
      </c>
      <c r="N111" s="42">
        <v>68.83</v>
      </c>
      <c r="O111" s="42">
        <v>44.0</v>
      </c>
      <c r="P111" s="42">
        <v>106.0</v>
      </c>
    </row>
    <row r="112" hidden="1">
      <c r="A112" s="39" t="s">
        <v>183</v>
      </c>
      <c r="B112" s="39" t="s">
        <v>640</v>
      </c>
      <c r="C112" s="39" t="str">
        <f>VLOOKUP(A112,DOW!A:B,2,0)</f>
        <v>Rodak's Renegades</v>
      </c>
      <c r="D112" s="39" t="s">
        <v>27</v>
      </c>
      <c r="E112" s="40">
        <v>21.0</v>
      </c>
      <c r="F112" s="40">
        <v>81.0</v>
      </c>
      <c r="G112" s="40">
        <v>46.0</v>
      </c>
      <c r="H112" s="40">
        <v>110.0</v>
      </c>
      <c r="I112" s="40">
        <v>88.0</v>
      </c>
      <c r="J112" s="40">
        <v>57.0</v>
      </c>
      <c r="K112" s="44"/>
      <c r="L112" s="40">
        <v>98.0</v>
      </c>
      <c r="M112" s="40">
        <v>7.0</v>
      </c>
      <c r="N112" s="40">
        <v>79.71</v>
      </c>
      <c r="O112" s="40">
        <v>46.0</v>
      </c>
      <c r="P112" s="40">
        <v>110.0</v>
      </c>
    </row>
    <row r="113" hidden="1">
      <c r="A113" s="41" t="s">
        <v>201</v>
      </c>
      <c r="B113" s="41" t="s">
        <v>647</v>
      </c>
      <c r="C113" s="39" t="str">
        <f>VLOOKUP(A113,DOW!A:B,2,0)</f>
        <v>Return of the Superfly</v>
      </c>
      <c r="D113" s="41" t="s">
        <v>93</v>
      </c>
      <c r="E113" s="42">
        <v>23.0</v>
      </c>
      <c r="F113" s="42">
        <v>125.0</v>
      </c>
      <c r="G113" s="42">
        <v>83.0</v>
      </c>
      <c r="H113" s="42">
        <v>99.0</v>
      </c>
      <c r="I113" s="42">
        <v>80.0</v>
      </c>
      <c r="J113" s="42">
        <v>58.0</v>
      </c>
      <c r="K113" s="45"/>
      <c r="L113" s="45"/>
      <c r="M113" s="42">
        <v>5.0</v>
      </c>
      <c r="N113" s="42">
        <v>89.0</v>
      </c>
      <c r="O113" s="42">
        <v>58.0</v>
      </c>
      <c r="P113" s="42">
        <v>125.0</v>
      </c>
    </row>
    <row r="114">
      <c r="A114" s="43" t="s">
        <v>660</v>
      </c>
      <c r="B114" s="39" t="s">
        <v>638</v>
      </c>
      <c r="C114" s="39" t="str">
        <f>VLOOKUP(A114,DOW!A:B,2,0)</f>
        <v>W</v>
      </c>
      <c r="D114" s="39" t="s">
        <v>32</v>
      </c>
      <c r="E114" s="40">
        <v>18.0</v>
      </c>
      <c r="F114" s="40">
        <v>132.0</v>
      </c>
      <c r="G114" s="40">
        <v>75.0</v>
      </c>
      <c r="H114" s="40">
        <v>89.0</v>
      </c>
      <c r="I114" s="40">
        <v>51.0</v>
      </c>
      <c r="J114" s="40">
        <v>105.0</v>
      </c>
      <c r="K114" s="44"/>
      <c r="L114" s="44"/>
      <c r="M114" s="40">
        <v>6.0</v>
      </c>
      <c r="N114" s="40">
        <v>91.0</v>
      </c>
      <c r="O114" s="40">
        <v>51.0</v>
      </c>
      <c r="P114" s="40">
        <v>132.0</v>
      </c>
    </row>
    <row r="115" hidden="1">
      <c r="A115" s="41" t="s">
        <v>151</v>
      </c>
      <c r="B115" s="41" t="s">
        <v>625</v>
      </c>
      <c r="C115" s="39" t="str">
        <f>VLOOKUP(A115,DOW!A:B,2,0)</f>
        <v>Coldpop</v>
      </c>
      <c r="D115" s="41" t="s">
        <v>661</v>
      </c>
      <c r="E115" s="42">
        <v>24.0</v>
      </c>
      <c r="F115" s="42">
        <v>63.0</v>
      </c>
      <c r="G115" s="45"/>
      <c r="H115" s="42">
        <v>38.0</v>
      </c>
      <c r="I115" s="45"/>
      <c r="J115" s="45"/>
      <c r="K115" s="45"/>
      <c r="L115" s="45"/>
      <c r="M115" s="42">
        <v>2.0</v>
      </c>
      <c r="N115" s="42">
        <v>50.5</v>
      </c>
      <c r="O115" s="42">
        <v>38.0</v>
      </c>
      <c r="P115" s="42">
        <v>63.0</v>
      </c>
    </row>
    <row r="116">
      <c r="A116" s="43" t="s">
        <v>232</v>
      </c>
      <c r="B116" s="39" t="s">
        <v>658</v>
      </c>
      <c r="C116" s="39" t="str">
        <f>VLOOKUP(A116,DOW!A:B,2,0)</f>
        <v>W</v>
      </c>
      <c r="D116" s="39" t="s">
        <v>32</v>
      </c>
      <c r="E116" s="40">
        <v>17.0</v>
      </c>
      <c r="F116" s="40">
        <v>161.0</v>
      </c>
      <c r="G116" s="40">
        <v>94.0</v>
      </c>
      <c r="H116" s="44"/>
      <c r="I116" s="40">
        <v>94.0</v>
      </c>
      <c r="J116" s="40">
        <v>65.0</v>
      </c>
      <c r="K116" s="44"/>
      <c r="L116" s="44"/>
      <c r="M116" s="40">
        <v>4.0</v>
      </c>
      <c r="N116" s="40">
        <v>103.5</v>
      </c>
      <c r="O116" s="40">
        <v>65.0</v>
      </c>
      <c r="P116" s="40">
        <v>161.0</v>
      </c>
    </row>
    <row r="117">
      <c r="A117" s="43" t="s">
        <v>254</v>
      </c>
      <c r="B117" s="41" t="s">
        <v>647</v>
      </c>
      <c r="C117" s="39" t="str">
        <f>VLOOKUP(A117,DOW!A:B,2,0)</f>
        <v>#N/A</v>
      </c>
      <c r="D117" s="41" t="s">
        <v>32</v>
      </c>
      <c r="E117" s="42">
        <v>21.0</v>
      </c>
      <c r="F117" s="42">
        <v>153.0</v>
      </c>
      <c r="G117" s="42">
        <v>125.0</v>
      </c>
      <c r="H117" s="42">
        <v>220.0</v>
      </c>
      <c r="I117" s="42">
        <v>137.0</v>
      </c>
      <c r="J117" s="42">
        <v>66.0</v>
      </c>
      <c r="K117" s="45"/>
      <c r="L117" s="45"/>
      <c r="M117" s="42">
        <v>5.0</v>
      </c>
      <c r="N117" s="42">
        <v>140.2</v>
      </c>
      <c r="O117" s="42">
        <v>66.0</v>
      </c>
      <c r="P117" s="42">
        <v>220.0</v>
      </c>
    </row>
    <row r="118" hidden="1">
      <c r="A118" s="39" t="s">
        <v>162</v>
      </c>
      <c r="B118" s="39" t="s">
        <v>630</v>
      </c>
      <c r="C118" s="39" t="str">
        <f>VLOOKUP(A118,DOW!A:B,2,0)</f>
        <v>The Firm</v>
      </c>
      <c r="D118" s="39" t="s">
        <v>27</v>
      </c>
      <c r="E118" s="40">
        <v>18.0</v>
      </c>
      <c r="F118" s="40">
        <v>87.0</v>
      </c>
      <c r="G118" s="40">
        <v>61.0</v>
      </c>
      <c r="H118" s="40">
        <v>53.0</v>
      </c>
      <c r="I118" s="40">
        <v>64.0</v>
      </c>
      <c r="J118" s="40">
        <v>70.0</v>
      </c>
      <c r="K118" s="44"/>
      <c r="L118" s="44"/>
      <c r="M118" s="40">
        <v>6.0</v>
      </c>
      <c r="N118" s="40">
        <v>72.17</v>
      </c>
      <c r="O118" s="40">
        <v>53.0</v>
      </c>
      <c r="P118" s="40">
        <v>98.0</v>
      </c>
    </row>
    <row r="119">
      <c r="A119" s="43" t="s">
        <v>662</v>
      </c>
      <c r="B119" s="41" t="s">
        <v>630</v>
      </c>
      <c r="C119" s="39" t="str">
        <f>VLOOKUP(A119,DOW!A:B,2,0)</f>
        <v>#N/A</v>
      </c>
      <c r="D119" s="41" t="s">
        <v>177</v>
      </c>
      <c r="E119" s="42">
        <v>19.0</v>
      </c>
      <c r="F119" s="42">
        <v>84.0</v>
      </c>
      <c r="G119" s="42">
        <v>73.0</v>
      </c>
      <c r="H119" s="42">
        <v>113.0</v>
      </c>
      <c r="I119" s="42">
        <v>95.0</v>
      </c>
      <c r="J119" s="42">
        <v>76.0</v>
      </c>
      <c r="K119" s="45"/>
      <c r="L119" s="42">
        <v>87.0</v>
      </c>
      <c r="M119" s="42">
        <v>6.0</v>
      </c>
      <c r="N119" s="42">
        <v>88.0</v>
      </c>
      <c r="O119" s="42">
        <v>73.0</v>
      </c>
      <c r="P119" s="42">
        <v>113.0</v>
      </c>
    </row>
    <row r="120" hidden="1">
      <c r="A120" s="39" t="s">
        <v>272</v>
      </c>
      <c r="B120" s="39" t="s">
        <v>615</v>
      </c>
      <c r="C120" s="39" t="str">
        <f>VLOOKUP(A120,DOW!A:B,2,0)</f>
        <v>MeisterKhan</v>
      </c>
      <c r="D120" s="39" t="s">
        <v>177</v>
      </c>
      <c r="E120" s="40">
        <v>23.0</v>
      </c>
      <c r="G120" s="40">
        <v>161.0</v>
      </c>
      <c r="H120" s="40">
        <v>47.0</v>
      </c>
      <c r="I120" s="40">
        <v>189.0</v>
      </c>
      <c r="J120" s="40">
        <v>254.0</v>
      </c>
      <c r="K120" s="44"/>
      <c r="L120" s="44"/>
      <c r="M120" s="40">
        <v>4.0</v>
      </c>
      <c r="N120" s="40">
        <v>162.75</v>
      </c>
      <c r="O120" s="40">
        <v>47.0</v>
      </c>
      <c r="P120" s="40">
        <v>254.0</v>
      </c>
    </row>
    <row r="121" hidden="1">
      <c r="A121" s="41" t="s">
        <v>199</v>
      </c>
      <c r="B121" s="41" t="s">
        <v>640</v>
      </c>
      <c r="C121" s="39" t="str">
        <f>VLOOKUP(A121,DOW!A:B,2,0)</f>
        <v>Camas Prairie Goose Shooters</v>
      </c>
      <c r="D121" s="41" t="s">
        <v>108</v>
      </c>
      <c r="E121" s="42">
        <v>19.0</v>
      </c>
      <c r="F121" s="42">
        <v>124.0</v>
      </c>
      <c r="G121" s="42">
        <v>77.0</v>
      </c>
      <c r="H121" s="42">
        <v>152.0</v>
      </c>
      <c r="I121" s="42">
        <v>109.0</v>
      </c>
      <c r="J121" s="42">
        <v>77.0</v>
      </c>
      <c r="K121" s="45"/>
      <c r="L121" s="45"/>
      <c r="M121" s="42">
        <v>5.0</v>
      </c>
      <c r="N121" s="42">
        <v>107.8</v>
      </c>
      <c r="O121" s="42">
        <v>77.0</v>
      </c>
      <c r="P121" s="42">
        <v>152.0</v>
      </c>
    </row>
    <row r="122" hidden="1">
      <c r="A122" s="39" t="s">
        <v>197</v>
      </c>
      <c r="B122" s="39" t="s">
        <v>663</v>
      </c>
      <c r="C122" s="39" t="str">
        <f>VLOOKUP(A122,DOW!A:B,2,0)</f>
        <v>Dumpster Bangers</v>
      </c>
      <c r="D122" s="39" t="s">
        <v>27</v>
      </c>
      <c r="E122" s="40">
        <v>18.0</v>
      </c>
      <c r="F122" s="40">
        <v>107.0</v>
      </c>
      <c r="G122" s="40">
        <v>127.0</v>
      </c>
      <c r="H122" s="40">
        <v>83.0</v>
      </c>
      <c r="I122" s="40">
        <v>62.0</v>
      </c>
      <c r="J122" s="40">
        <v>108.0</v>
      </c>
      <c r="K122" s="44"/>
      <c r="L122" s="44"/>
      <c r="M122" s="40">
        <v>5.0</v>
      </c>
      <c r="N122" s="40">
        <v>97.4</v>
      </c>
      <c r="O122" s="40">
        <v>62.0</v>
      </c>
      <c r="P122" s="40">
        <v>127.0</v>
      </c>
    </row>
    <row r="123" hidden="1">
      <c r="A123" s="41" t="s">
        <v>229</v>
      </c>
      <c r="B123" s="41" t="s">
        <v>638</v>
      </c>
      <c r="C123" s="39" t="str">
        <f>VLOOKUP(A123,DOW!A:B,2,0)</f>
        <v>NY's Finest Filing Cabinets</v>
      </c>
      <c r="D123" s="41" t="s">
        <v>93</v>
      </c>
      <c r="E123" s="42">
        <v>20.0</v>
      </c>
      <c r="F123" s="42">
        <v>130.0</v>
      </c>
      <c r="G123" s="42">
        <v>142.0</v>
      </c>
      <c r="H123" s="42">
        <v>114.0</v>
      </c>
      <c r="I123" s="42">
        <v>118.0</v>
      </c>
      <c r="J123" s="42">
        <v>79.0</v>
      </c>
      <c r="K123" s="45"/>
      <c r="L123" s="42">
        <v>94.0</v>
      </c>
      <c r="M123" s="42">
        <v>6.0</v>
      </c>
      <c r="N123" s="42">
        <v>112.83</v>
      </c>
      <c r="O123" s="42">
        <v>79.0</v>
      </c>
      <c r="P123" s="42">
        <v>142.0</v>
      </c>
    </row>
    <row r="124">
      <c r="A124" s="43" t="s">
        <v>664</v>
      </c>
      <c r="B124" s="39" t="s">
        <v>627</v>
      </c>
      <c r="C124" s="39" t="str">
        <f>VLOOKUP(A124,DOW!A:B,2,0)</f>
        <v>W</v>
      </c>
      <c r="D124" s="39" t="s">
        <v>661</v>
      </c>
      <c r="E124" s="40">
        <v>21.0</v>
      </c>
      <c r="F124" s="40">
        <v>156.0</v>
      </c>
      <c r="G124" s="40">
        <v>92.0</v>
      </c>
      <c r="H124" s="40">
        <v>151.0</v>
      </c>
      <c r="I124" s="40">
        <v>70.0</v>
      </c>
      <c r="J124" s="40">
        <v>91.0</v>
      </c>
      <c r="K124" s="44"/>
      <c r="L124" s="44"/>
      <c r="M124" s="40">
        <v>5.0</v>
      </c>
      <c r="N124" s="40">
        <v>112.0</v>
      </c>
      <c r="O124" s="40">
        <v>70.0</v>
      </c>
      <c r="P124" s="40">
        <v>156.0</v>
      </c>
    </row>
    <row r="125" hidden="1">
      <c r="A125" s="41" t="s">
        <v>220</v>
      </c>
      <c r="B125" s="41" t="s">
        <v>633</v>
      </c>
      <c r="C125" s="39" t="str">
        <f>VLOOKUP(A125,DOW!A:B,2,0)</f>
        <v>Generals</v>
      </c>
      <c r="D125" s="41" t="s">
        <v>32</v>
      </c>
      <c r="E125" s="42">
        <v>18.0</v>
      </c>
      <c r="F125" s="42">
        <v>150.0</v>
      </c>
      <c r="G125" s="42">
        <v>118.0</v>
      </c>
      <c r="H125" s="42">
        <v>210.0</v>
      </c>
      <c r="I125" s="42">
        <v>96.0</v>
      </c>
      <c r="J125" s="42">
        <v>86.0</v>
      </c>
      <c r="K125" s="45"/>
      <c r="L125" s="45"/>
      <c r="M125" s="42">
        <v>5.0</v>
      </c>
      <c r="N125" s="42">
        <v>132.0</v>
      </c>
      <c r="O125" s="42">
        <v>86.0</v>
      </c>
      <c r="P125" s="42">
        <v>210.0</v>
      </c>
    </row>
    <row r="126" hidden="1">
      <c r="A126" s="39" t="s">
        <v>250</v>
      </c>
      <c r="B126" s="39" t="s">
        <v>665</v>
      </c>
      <c r="C126" s="39" t="str">
        <f>VLOOKUP(A126,DOW!A:B,2,0)</f>
        <v>Generals</v>
      </c>
      <c r="D126" s="39" t="s">
        <v>177</v>
      </c>
      <c r="E126" s="40">
        <v>21.0</v>
      </c>
      <c r="F126" s="40">
        <v>192.0</v>
      </c>
      <c r="G126" s="40">
        <v>156.0</v>
      </c>
      <c r="H126" s="40">
        <v>90.0</v>
      </c>
      <c r="I126" s="40">
        <v>135.0</v>
      </c>
      <c r="J126" s="40">
        <v>87.0</v>
      </c>
      <c r="K126" s="44"/>
      <c r="L126" s="44"/>
      <c r="M126" s="40">
        <v>5.0</v>
      </c>
      <c r="N126" s="40">
        <v>132.0</v>
      </c>
      <c r="O126" s="40">
        <v>87.0</v>
      </c>
      <c r="P126" s="40">
        <v>192.0</v>
      </c>
    </row>
    <row r="127">
      <c r="A127" s="43" t="s">
        <v>337</v>
      </c>
      <c r="B127" s="41" t="s">
        <v>653</v>
      </c>
      <c r="C127" s="39" t="str">
        <f>VLOOKUP(A127,DOW!A:B,2,0)</f>
        <v>W</v>
      </c>
      <c r="D127" s="41" t="s">
        <v>32</v>
      </c>
      <c r="E127" s="42">
        <v>23.0</v>
      </c>
      <c r="F127" s="42">
        <v>142.0</v>
      </c>
      <c r="G127" s="42">
        <v>88.0</v>
      </c>
      <c r="H127" s="45"/>
      <c r="I127" s="42">
        <v>99.0</v>
      </c>
      <c r="J127" s="42">
        <v>90.0</v>
      </c>
      <c r="K127" s="45"/>
      <c r="L127" s="45"/>
      <c r="M127" s="42">
        <v>5.0</v>
      </c>
      <c r="N127" s="42">
        <v>102.4</v>
      </c>
      <c r="O127" s="42">
        <v>88.0</v>
      </c>
      <c r="P127" s="42">
        <v>142.0</v>
      </c>
    </row>
    <row r="128" hidden="1">
      <c r="A128" s="39" t="s">
        <v>270</v>
      </c>
      <c r="B128" s="39" t="s">
        <v>642</v>
      </c>
      <c r="C128" s="39" t="str">
        <f>VLOOKUP(A128,DOW!A:B,2,0)</f>
        <v>BBBdBones</v>
      </c>
      <c r="D128" s="39" t="s">
        <v>72</v>
      </c>
      <c r="E128" s="40">
        <v>22.0</v>
      </c>
      <c r="F128" s="40">
        <v>117.0</v>
      </c>
      <c r="G128" s="40">
        <v>119.0</v>
      </c>
      <c r="H128" s="40">
        <v>120.0</v>
      </c>
      <c r="I128" s="40">
        <v>106.0</v>
      </c>
      <c r="J128" s="40">
        <v>93.0</v>
      </c>
      <c r="K128" s="44"/>
      <c r="L128" s="44"/>
      <c r="M128" s="40">
        <v>5.0</v>
      </c>
      <c r="N128" s="40">
        <v>111.0</v>
      </c>
      <c r="O128" s="40">
        <v>93.0</v>
      </c>
      <c r="P128" s="40">
        <v>120.0</v>
      </c>
    </row>
    <row r="129">
      <c r="A129" s="43" t="s">
        <v>186</v>
      </c>
      <c r="B129" s="41" t="s">
        <v>625</v>
      </c>
      <c r="C129" s="39" t="str">
        <f>VLOOKUP(A129,DOW!A:B,2,0)</f>
        <v>W</v>
      </c>
      <c r="D129" s="41" t="s">
        <v>274</v>
      </c>
      <c r="E129" s="42">
        <v>24.0</v>
      </c>
      <c r="F129" s="42">
        <v>116.0</v>
      </c>
      <c r="G129" s="42">
        <v>155.0</v>
      </c>
      <c r="H129" s="42">
        <v>118.0</v>
      </c>
      <c r="I129" s="42">
        <v>79.0</v>
      </c>
      <c r="J129" s="42">
        <v>203.0</v>
      </c>
      <c r="K129" s="45"/>
      <c r="L129" s="45"/>
      <c r="M129" s="42">
        <v>5.0</v>
      </c>
      <c r="N129" s="42">
        <v>134.2</v>
      </c>
      <c r="O129" s="42">
        <v>79.0</v>
      </c>
      <c r="P129" s="42">
        <v>203.0</v>
      </c>
    </row>
    <row r="130">
      <c r="A130" s="43" t="s">
        <v>248</v>
      </c>
      <c r="B130" s="39" t="s">
        <v>632</v>
      </c>
      <c r="C130" s="39" t="str">
        <f>VLOOKUP(A130,DOW!A:B,2,0)</f>
        <v>W</v>
      </c>
      <c r="D130" s="39" t="s">
        <v>27</v>
      </c>
      <c r="E130" s="40">
        <v>18.0</v>
      </c>
      <c r="F130" s="40">
        <v>151.0</v>
      </c>
      <c r="G130" s="40">
        <v>147.0</v>
      </c>
      <c r="H130" s="44"/>
      <c r="I130" s="40">
        <v>100.0</v>
      </c>
      <c r="J130" s="40">
        <v>94.0</v>
      </c>
      <c r="K130" s="44"/>
      <c r="L130" s="44"/>
      <c r="M130" s="40">
        <v>4.0</v>
      </c>
      <c r="N130" s="40">
        <v>123.0</v>
      </c>
      <c r="O130" s="40">
        <v>94.0</v>
      </c>
      <c r="P130" s="40">
        <v>151.0</v>
      </c>
    </row>
    <row r="131">
      <c r="A131" s="43" t="s">
        <v>269</v>
      </c>
      <c r="B131" s="41" t="s">
        <v>621</v>
      </c>
      <c r="C131" s="39" t="str">
        <f>VLOOKUP(A131,DOW!A:B,2,0)</f>
        <v>W</v>
      </c>
      <c r="D131" s="41" t="s">
        <v>32</v>
      </c>
      <c r="E131" s="42">
        <v>19.0</v>
      </c>
      <c r="F131" s="42">
        <v>98.0</v>
      </c>
      <c r="G131" s="42">
        <v>95.0</v>
      </c>
      <c r="H131" s="42">
        <v>236.0</v>
      </c>
      <c r="I131" s="42">
        <v>90.0</v>
      </c>
      <c r="J131" s="42">
        <v>95.0</v>
      </c>
      <c r="K131" s="45"/>
      <c r="L131" s="45"/>
      <c r="M131" s="42">
        <v>5.0</v>
      </c>
      <c r="N131" s="42">
        <v>122.8</v>
      </c>
      <c r="O131" s="42">
        <v>90.0</v>
      </c>
      <c r="P131" s="42">
        <v>236.0</v>
      </c>
    </row>
    <row r="132" hidden="1">
      <c r="A132" s="39" t="s">
        <v>96</v>
      </c>
      <c r="B132" s="39" t="s">
        <v>663</v>
      </c>
      <c r="C132" s="39" t="str">
        <f>VLOOKUP(A132,DOW!A:B,2,0)</f>
        <v>Mediocrity All Stars</v>
      </c>
      <c r="D132" s="39" t="s">
        <v>177</v>
      </c>
      <c r="E132" s="40">
        <v>25.0</v>
      </c>
      <c r="F132" s="40">
        <v>49.0</v>
      </c>
      <c r="G132" s="40">
        <v>134.0</v>
      </c>
      <c r="H132" s="40">
        <v>64.0</v>
      </c>
      <c r="I132" s="40">
        <v>104.0</v>
      </c>
      <c r="J132" s="40">
        <v>184.0</v>
      </c>
      <c r="K132" s="44"/>
      <c r="L132" s="44"/>
      <c r="M132" s="40">
        <v>6.0</v>
      </c>
      <c r="N132" s="40">
        <v>103.17</v>
      </c>
      <c r="O132" s="40">
        <v>49.0</v>
      </c>
      <c r="P132" s="40">
        <v>184.0</v>
      </c>
    </row>
    <row r="133">
      <c r="A133" s="43" t="s">
        <v>666</v>
      </c>
      <c r="B133" s="41" t="s">
        <v>638</v>
      </c>
      <c r="C133" s="39" t="str">
        <f>VLOOKUP(A133,DOW!A:B,2,0)</f>
        <v>W</v>
      </c>
      <c r="D133" s="41" t="s">
        <v>32</v>
      </c>
      <c r="E133" s="42">
        <v>19.0</v>
      </c>
      <c r="F133" s="42">
        <v>178.0</v>
      </c>
      <c r="G133" s="42">
        <v>182.0</v>
      </c>
      <c r="H133" s="42">
        <v>247.0</v>
      </c>
      <c r="I133" s="42">
        <v>81.0</v>
      </c>
      <c r="J133" s="42">
        <v>132.0</v>
      </c>
      <c r="K133" s="45"/>
      <c r="L133" s="45"/>
      <c r="M133" s="42">
        <v>5.0</v>
      </c>
      <c r="N133" s="42">
        <v>164.0</v>
      </c>
      <c r="O133" s="42">
        <v>81.0</v>
      </c>
      <c r="P133" s="42">
        <v>247.0</v>
      </c>
    </row>
    <row r="134">
      <c r="A134" s="43" t="s">
        <v>235</v>
      </c>
      <c r="B134" s="39" t="s">
        <v>632</v>
      </c>
      <c r="C134" s="39" t="str">
        <f>VLOOKUP(A134,DOW!A:B,2,0)</f>
        <v>W</v>
      </c>
      <c r="D134" s="39" t="s">
        <v>27</v>
      </c>
      <c r="E134" s="40">
        <v>17.0</v>
      </c>
      <c r="F134" s="40">
        <v>174.0</v>
      </c>
      <c r="G134" s="40">
        <v>195.0</v>
      </c>
      <c r="H134" s="40">
        <v>167.0</v>
      </c>
      <c r="I134" s="40">
        <v>105.0</v>
      </c>
      <c r="J134" s="40">
        <v>97.0</v>
      </c>
      <c r="K134" s="44"/>
      <c r="L134" s="44"/>
      <c r="M134" s="40">
        <v>5.0</v>
      </c>
      <c r="N134" s="40">
        <v>147.6</v>
      </c>
      <c r="O134" s="40">
        <v>97.0</v>
      </c>
      <c r="P134" s="40">
        <v>195.0</v>
      </c>
    </row>
    <row r="135" hidden="1">
      <c r="A135" s="41" t="s">
        <v>196</v>
      </c>
      <c r="B135" s="41" t="s">
        <v>640</v>
      </c>
      <c r="C135" s="39" t="str">
        <f>VLOOKUP(A135,DOW!A:B,2,0)</f>
        <v>Las Vegas Showgirls</v>
      </c>
      <c r="D135" s="41" t="s">
        <v>27</v>
      </c>
      <c r="E135" s="42">
        <v>19.0</v>
      </c>
      <c r="F135" s="42">
        <v>105.0</v>
      </c>
      <c r="G135" s="42">
        <v>86.0</v>
      </c>
      <c r="H135" s="42">
        <v>158.0</v>
      </c>
      <c r="I135" s="42">
        <v>82.0</v>
      </c>
      <c r="J135" s="42">
        <v>122.0</v>
      </c>
      <c r="K135" s="45"/>
      <c r="L135" s="45"/>
      <c r="M135" s="42">
        <v>6.0</v>
      </c>
      <c r="N135" s="42">
        <v>108.67</v>
      </c>
      <c r="O135" s="42">
        <v>82.0</v>
      </c>
      <c r="P135" s="42">
        <v>158.0</v>
      </c>
    </row>
    <row r="136">
      <c r="A136" s="43" t="s">
        <v>667</v>
      </c>
      <c r="B136" s="39" t="s">
        <v>663</v>
      </c>
      <c r="C136" s="39" t="str">
        <f>VLOOKUP(A136,DOW!A:B,2,0)</f>
        <v>W</v>
      </c>
      <c r="D136" s="39" t="s">
        <v>56</v>
      </c>
      <c r="E136" s="40">
        <v>18.0</v>
      </c>
      <c r="G136" s="40">
        <v>104.0</v>
      </c>
      <c r="H136" s="40">
        <v>82.0</v>
      </c>
      <c r="I136" s="40">
        <v>149.0</v>
      </c>
      <c r="J136" s="40">
        <v>98.0</v>
      </c>
      <c r="K136" s="44"/>
      <c r="L136" s="44"/>
      <c r="M136" s="40">
        <v>4.0</v>
      </c>
      <c r="N136" s="40">
        <v>108.25</v>
      </c>
      <c r="O136" s="40">
        <v>82.0</v>
      </c>
      <c r="P136" s="40">
        <v>149.0</v>
      </c>
    </row>
    <row r="137" hidden="1">
      <c r="A137" s="41" t="s">
        <v>218</v>
      </c>
      <c r="B137" s="41" t="s">
        <v>653</v>
      </c>
      <c r="C137" s="39" t="str">
        <f>VLOOKUP(A137,DOW!A:B,2,0)</f>
        <v>Binkys Marauders</v>
      </c>
      <c r="D137" s="41" t="s">
        <v>72</v>
      </c>
      <c r="E137" s="42">
        <v>25.0</v>
      </c>
      <c r="F137" s="42">
        <v>82.0</v>
      </c>
      <c r="G137" s="42">
        <v>82.0</v>
      </c>
      <c r="H137" s="42">
        <v>128.0</v>
      </c>
      <c r="I137" s="42">
        <v>89.0</v>
      </c>
      <c r="J137" s="42">
        <v>100.0</v>
      </c>
      <c r="K137" s="45"/>
      <c r="L137" s="42">
        <v>93.0</v>
      </c>
      <c r="M137" s="42">
        <v>6.0</v>
      </c>
      <c r="N137" s="42">
        <v>95.67</v>
      </c>
      <c r="O137" s="42">
        <v>82.0</v>
      </c>
      <c r="P137" s="42">
        <v>128.0</v>
      </c>
    </row>
    <row r="138" hidden="1">
      <c r="A138" s="39" t="s">
        <v>194</v>
      </c>
      <c r="B138" s="39" t="s">
        <v>612</v>
      </c>
      <c r="C138" s="39" t="str">
        <f>VLOOKUP(A138,DOW!A:B,2,0)</f>
        <v>Generals</v>
      </c>
      <c r="D138" s="39" t="s">
        <v>27</v>
      </c>
      <c r="E138" s="40">
        <v>22.0</v>
      </c>
      <c r="F138" s="40">
        <v>127.0</v>
      </c>
      <c r="G138" s="40">
        <v>116.0</v>
      </c>
      <c r="H138" s="40">
        <v>200.0</v>
      </c>
      <c r="I138" s="40">
        <v>84.0</v>
      </c>
      <c r="J138" s="40">
        <v>120.0</v>
      </c>
      <c r="K138" s="44"/>
      <c r="L138" s="44"/>
      <c r="M138" s="40">
        <v>5.0</v>
      </c>
      <c r="N138" s="40">
        <v>129.4</v>
      </c>
      <c r="O138" s="40">
        <v>84.0</v>
      </c>
      <c r="P138" s="40">
        <v>200.0</v>
      </c>
    </row>
    <row r="139" hidden="1">
      <c r="A139" s="41" t="s">
        <v>239</v>
      </c>
      <c r="B139" s="41" t="s">
        <v>618</v>
      </c>
      <c r="C139" s="39" t="str">
        <f>VLOOKUP(A139,DOW!A:B,2,0)</f>
        <v>NY's Finest Filing Cabinets</v>
      </c>
      <c r="D139" s="41" t="s">
        <v>32</v>
      </c>
      <c r="E139" s="42">
        <v>20.0</v>
      </c>
      <c r="F139" s="42">
        <v>133.0</v>
      </c>
      <c r="G139" s="42">
        <v>120.0</v>
      </c>
      <c r="H139" s="42">
        <v>194.0</v>
      </c>
      <c r="I139" s="42">
        <v>141.0</v>
      </c>
      <c r="J139" s="42">
        <v>101.0</v>
      </c>
      <c r="K139" s="45"/>
      <c r="L139" s="45"/>
      <c r="M139" s="42">
        <v>5.0</v>
      </c>
      <c r="N139" s="42">
        <v>137.8</v>
      </c>
      <c r="O139" s="42">
        <v>101.0</v>
      </c>
      <c r="P139" s="42">
        <v>194.0</v>
      </c>
    </row>
    <row r="140">
      <c r="A140" s="43" t="s">
        <v>82</v>
      </c>
      <c r="B140" s="39" t="s">
        <v>612</v>
      </c>
      <c r="C140" s="39" t="str">
        <f>VLOOKUP(A140,DOW!A:B,2,0)</f>
        <v>W</v>
      </c>
      <c r="D140" s="39" t="s">
        <v>177</v>
      </c>
      <c r="E140" s="40">
        <v>24.0</v>
      </c>
      <c r="F140" s="40">
        <v>41.0</v>
      </c>
      <c r="G140" s="40">
        <v>129.0</v>
      </c>
      <c r="H140" s="40">
        <v>93.0</v>
      </c>
      <c r="I140" s="40">
        <v>93.0</v>
      </c>
      <c r="J140" s="40">
        <v>179.0</v>
      </c>
      <c r="K140" s="44"/>
      <c r="L140" s="40">
        <v>72.0</v>
      </c>
      <c r="M140" s="40">
        <v>7.0</v>
      </c>
      <c r="N140" s="40">
        <v>91.43</v>
      </c>
      <c r="O140" s="40">
        <v>33.0</v>
      </c>
      <c r="P140" s="40">
        <v>179.0</v>
      </c>
    </row>
    <row r="141">
      <c r="A141" s="43" t="s">
        <v>307</v>
      </c>
      <c r="B141" s="41" t="s">
        <v>615</v>
      </c>
      <c r="C141" s="39" t="str">
        <f>VLOOKUP(A141,DOW!A:B,2,0)</f>
        <v>W</v>
      </c>
      <c r="D141" s="41" t="s">
        <v>32</v>
      </c>
      <c r="E141" s="42">
        <v>23.0</v>
      </c>
      <c r="F141" s="42">
        <v>162.0</v>
      </c>
      <c r="G141" s="42">
        <v>101.0</v>
      </c>
      <c r="H141" s="45"/>
      <c r="I141" s="42">
        <v>148.0</v>
      </c>
      <c r="J141" s="42">
        <v>103.0</v>
      </c>
      <c r="K141" s="45"/>
      <c r="L141" s="45"/>
      <c r="M141" s="42">
        <v>4.0</v>
      </c>
      <c r="N141" s="42">
        <v>128.5</v>
      </c>
      <c r="O141" s="42">
        <v>101.0</v>
      </c>
      <c r="P141" s="42">
        <v>162.0</v>
      </c>
    </row>
    <row r="142">
      <c r="A142" s="43" t="s">
        <v>156</v>
      </c>
      <c r="B142" s="39" t="s">
        <v>615</v>
      </c>
      <c r="C142" s="39" t="str">
        <f>VLOOKUP(A142,DOW!A:B,2,0)</f>
        <v>W</v>
      </c>
      <c r="D142" s="39" t="s">
        <v>32</v>
      </c>
      <c r="E142" s="40">
        <v>22.0</v>
      </c>
      <c r="F142" s="40">
        <v>77.0</v>
      </c>
      <c r="G142" s="40">
        <v>102.0</v>
      </c>
      <c r="H142" s="40">
        <v>130.0</v>
      </c>
      <c r="I142" s="40">
        <v>86.0</v>
      </c>
      <c r="J142" s="40">
        <v>213.0</v>
      </c>
      <c r="K142" s="44"/>
      <c r="L142" s="44"/>
      <c r="M142" s="40">
        <v>5.0</v>
      </c>
      <c r="N142" s="40">
        <v>121.6</v>
      </c>
      <c r="O142" s="40">
        <v>77.0</v>
      </c>
      <c r="P142" s="40">
        <v>213.0</v>
      </c>
    </row>
    <row r="143" hidden="1">
      <c r="A143" s="41" t="s">
        <v>249</v>
      </c>
      <c r="B143" s="41" t="s">
        <v>658</v>
      </c>
      <c r="C143" s="39" t="str">
        <f>VLOOKUP(A143,DOW!A:B,2,0)</f>
        <v>Rodak's Renegades</v>
      </c>
      <c r="D143" s="41" t="s">
        <v>27</v>
      </c>
      <c r="E143" s="42">
        <v>20.0</v>
      </c>
      <c r="F143" s="42">
        <v>136.0</v>
      </c>
      <c r="G143" s="42">
        <v>269.0</v>
      </c>
      <c r="H143" s="42">
        <v>70.0</v>
      </c>
      <c r="I143" s="42">
        <v>161.0</v>
      </c>
      <c r="J143" s="45"/>
      <c r="K143" s="45"/>
      <c r="L143" s="42">
        <v>96.0</v>
      </c>
      <c r="M143" s="42">
        <v>6.0</v>
      </c>
      <c r="N143" s="42">
        <v>138.0</v>
      </c>
      <c r="O143" s="42">
        <v>70.0</v>
      </c>
      <c r="P143" s="42">
        <v>269.0</v>
      </c>
    </row>
    <row r="144">
      <c r="A144" s="43" t="s">
        <v>668</v>
      </c>
      <c r="B144" s="39" t="s">
        <v>625</v>
      </c>
      <c r="C144" s="39" t="str">
        <f>VLOOKUP(A144,DOW!A:B,2,0)</f>
        <v>W</v>
      </c>
      <c r="D144" s="39" t="s">
        <v>83</v>
      </c>
      <c r="E144" s="40">
        <v>21.0</v>
      </c>
      <c r="G144" s="40">
        <v>177.0</v>
      </c>
      <c r="H144" s="44"/>
      <c r="I144" s="40">
        <v>218.0</v>
      </c>
      <c r="J144" s="40">
        <v>107.0</v>
      </c>
      <c r="K144" s="44"/>
      <c r="L144" s="44"/>
      <c r="M144" s="40">
        <v>3.0</v>
      </c>
      <c r="N144" s="40">
        <v>167.33</v>
      </c>
      <c r="O144" s="40">
        <v>107.0</v>
      </c>
      <c r="P144" s="40">
        <v>218.0</v>
      </c>
    </row>
    <row r="145" hidden="1">
      <c r="A145" s="41" t="s">
        <v>175</v>
      </c>
      <c r="B145" s="41" t="s">
        <v>633</v>
      </c>
      <c r="C145" s="39" t="str">
        <f>VLOOKUP(A145,DOW!A:B,2,0)</f>
        <v>Dumpster Bangers</v>
      </c>
      <c r="D145" s="41" t="s">
        <v>177</v>
      </c>
      <c r="E145" s="42">
        <v>22.0</v>
      </c>
      <c r="F145" s="42">
        <v>94.0</v>
      </c>
      <c r="G145" s="42">
        <v>93.0</v>
      </c>
      <c r="H145" s="42">
        <v>85.0</v>
      </c>
      <c r="I145" s="42">
        <v>125.0</v>
      </c>
      <c r="J145" s="42">
        <v>109.0</v>
      </c>
      <c r="K145" s="45"/>
      <c r="L145" s="42">
        <v>97.0</v>
      </c>
      <c r="M145" s="42">
        <v>7.0</v>
      </c>
      <c r="N145" s="42">
        <v>95.14</v>
      </c>
      <c r="O145" s="42">
        <v>63.0</v>
      </c>
      <c r="P145" s="42">
        <v>125.0</v>
      </c>
    </row>
    <row r="146">
      <c r="A146" s="43" t="s">
        <v>266</v>
      </c>
      <c r="B146" s="39" t="s">
        <v>617</v>
      </c>
      <c r="C146" s="39" t="str">
        <f>VLOOKUP(A146,DOW!A:B,2,0)</f>
        <v>W</v>
      </c>
      <c r="D146" s="39" t="s">
        <v>177</v>
      </c>
      <c r="E146" s="40">
        <v>20.0</v>
      </c>
      <c r="G146" s="40">
        <v>277.0</v>
      </c>
      <c r="H146" s="40">
        <v>75.0</v>
      </c>
      <c r="I146" s="40">
        <v>166.0</v>
      </c>
      <c r="J146" s="40">
        <v>223.0</v>
      </c>
      <c r="K146" s="44"/>
      <c r="L146" s="44"/>
      <c r="M146" s="40">
        <v>4.0</v>
      </c>
      <c r="N146" s="40">
        <v>185.25</v>
      </c>
      <c r="O146" s="40">
        <v>75.0</v>
      </c>
      <c r="P146" s="40">
        <v>277.0</v>
      </c>
    </row>
    <row r="147">
      <c r="A147" s="43" t="s">
        <v>669</v>
      </c>
      <c r="B147" s="41" t="s">
        <v>612</v>
      </c>
      <c r="C147" s="39" t="str">
        <f>VLOOKUP(A147,DOW!A:B,2,0)</f>
        <v>W</v>
      </c>
      <c r="D147" s="41" t="s">
        <v>177</v>
      </c>
      <c r="E147" s="42">
        <v>18.0</v>
      </c>
      <c r="F147" s="42">
        <v>147.0</v>
      </c>
      <c r="G147" s="42">
        <v>143.0</v>
      </c>
      <c r="H147" s="42">
        <v>173.0</v>
      </c>
      <c r="I147" s="42">
        <v>119.0</v>
      </c>
      <c r="J147" s="42">
        <v>110.0</v>
      </c>
      <c r="K147" s="45"/>
      <c r="L147" s="45"/>
      <c r="M147" s="42">
        <v>5.0</v>
      </c>
      <c r="N147" s="42">
        <v>138.4</v>
      </c>
      <c r="O147" s="42">
        <v>110.0</v>
      </c>
      <c r="P147" s="42">
        <v>173.0</v>
      </c>
    </row>
    <row r="148" hidden="1">
      <c r="A148" s="39" t="s">
        <v>212</v>
      </c>
      <c r="B148" s="39" t="s">
        <v>648</v>
      </c>
      <c r="C148" s="39" t="str">
        <f>VLOOKUP(A148,DOW!A:B,2,0)</f>
        <v>The Firm</v>
      </c>
      <c r="D148" s="39" t="s">
        <v>27</v>
      </c>
      <c r="E148" s="40">
        <v>22.0</v>
      </c>
      <c r="F148" s="40">
        <v>90.0</v>
      </c>
      <c r="G148" s="40">
        <v>100.0</v>
      </c>
      <c r="H148" s="40">
        <v>80.0</v>
      </c>
      <c r="I148" s="40">
        <v>113.0</v>
      </c>
      <c r="J148" s="40">
        <v>113.0</v>
      </c>
      <c r="K148" s="44"/>
      <c r="L148" s="44"/>
      <c r="M148" s="40">
        <v>5.0</v>
      </c>
      <c r="N148" s="40">
        <v>99.2</v>
      </c>
      <c r="O148" s="40">
        <v>80.0</v>
      </c>
      <c r="P148" s="40">
        <v>113.0</v>
      </c>
    </row>
    <row r="149" hidden="1">
      <c r="A149" s="41" t="s">
        <v>281</v>
      </c>
      <c r="B149" s="41" t="s">
        <v>648</v>
      </c>
      <c r="C149" s="39" t="str">
        <f>VLOOKUP(A149,DOW!A:B,2,0)</f>
        <v>Las Vegas Showgirls</v>
      </c>
      <c r="D149" s="41" t="s">
        <v>56</v>
      </c>
      <c r="E149" s="42">
        <v>24.0</v>
      </c>
      <c r="F149" s="42">
        <v>110.0</v>
      </c>
      <c r="G149" s="42">
        <v>176.0</v>
      </c>
      <c r="H149" s="42">
        <v>81.0</v>
      </c>
      <c r="I149" s="45"/>
      <c r="J149" s="42">
        <v>235.0</v>
      </c>
      <c r="K149" s="45"/>
      <c r="L149" s="42">
        <v>95.0</v>
      </c>
      <c r="M149" s="42">
        <v>5.0</v>
      </c>
      <c r="N149" s="42">
        <v>139.4</v>
      </c>
      <c r="O149" s="42">
        <v>81.0</v>
      </c>
      <c r="P149" s="42">
        <v>235.0</v>
      </c>
    </row>
    <row r="150">
      <c r="A150" s="43" t="s">
        <v>327</v>
      </c>
      <c r="B150" s="39" t="s">
        <v>616</v>
      </c>
      <c r="C150" s="39" t="str">
        <f>VLOOKUP(A150,DOW!A:B,2,0)</f>
        <v>W</v>
      </c>
      <c r="D150" s="39" t="s">
        <v>72</v>
      </c>
      <c r="E150" s="40">
        <v>22.0</v>
      </c>
      <c r="F150" s="40">
        <v>163.0</v>
      </c>
      <c r="G150" s="40">
        <v>228.0</v>
      </c>
      <c r="H150" s="44"/>
      <c r="I150" s="40">
        <v>195.0</v>
      </c>
      <c r="J150" s="40">
        <v>114.0</v>
      </c>
      <c r="K150" s="44"/>
      <c r="L150" s="44"/>
      <c r="M150" s="40">
        <v>4.0</v>
      </c>
      <c r="N150" s="40">
        <v>175.0</v>
      </c>
      <c r="O150" s="40">
        <v>114.0</v>
      </c>
      <c r="P150" s="40">
        <v>228.0</v>
      </c>
    </row>
    <row r="151" hidden="1">
      <c r="A151" s="41" t="s">
        <v>226</v>
      </c>
      <c r="B151" s="41" t="s">
        <v>640</v>
      </c>
      <c r="C151" s="39" t="str">
        <f>VLOOKUP(A151,DOW!A:B,2,0)</f>
        <v>The Firm</v>
      </c>
      <c r="D151" s="41" t="s">
        <v>177</v>
      </c>
      <c r="E151" s="42">
        <v>20.0</v>
      </c>
      <c r="F151" s="42">
        <v>137.0</v>
      </c>
      <c r="G151" s="42">
        <v>98.0</v>
      </c>
      <c r="H151" s="42">
        <v>178.0</v>
      </c>
      <c r="I151" s="42">
        <v>112.0</v>
      </c>
      <c r="J151" s="42">
        <v>115.0</v>
      </c>
      <c r="K151" s="45"/>
      <c r="L151" s="45"/>
      <c r="M151" s="42">
        <v>5.0</v>
      </c>
      <c r="N151" s="42">
        <v>128.0</v>
      </c>
      <c r="O151" s="42">
        <v>98.0</v>
      </c>
      <c r="P151" s="42">
        <v>178.0</v>
      </c>
    </row>
    <row r="152">
      <c r="A152" s="43" t="s">
        <v>670</v>
      </c>
      <c r="B152" s="39" t="s">
        <v>633</v>
      </c>
      <c r="C152" s="39" t="str">
        <f>VLOOKUP(A152,DOW!A:B,2,0)</f>
        <v>W</v>
      </c>
      <c r="D152" s="39" t="s">
        <v>72</v>
      </c>
      <c r="E152" s="40">
        <v>21.0</v>
      </c>
      <c r="G152" s="40">
        <v>149.0</v>
      </c>
      <c r="H152" s="40">
        <v>156.0</v>
      </c>
      <c r="I152" s="40">
        <v>101.0</v>
      </c>
      <c r="J152" s="40">
        <v>165.0</v>
      </c>
      <c r="K152" s="44"/>
      <c r="L152" s="44"/>
      <c r="M152" s="40">
        <v>4.0</v>
      </c>
      <c r="N152" s="40">
        <v>142.75</v>
      </c>
      <c r="O152" s="40">
        <v>101.0</v>
      </c>
      <c r="P152" s="40">
        <v>165.0</v>
      </c>
    </row>
    <row r="153">
      <c r="A153" s="43" t="s">
        <v>322</v>
      </c>
      <c r="B153" s="41" t="s">
        <v>618</v>
      </c>
      <c r="C153" s="39" t="str">
        <f>VLOOKUP(A153,DOW!A:B,2,0)</f>
        <v>W</v>
      </c>
      <c r="D153" s="41" t="s">
        <v>93</v>
      </c>
      <c r="E153" s="42">
        <v>19.0</v>
      </c>
      <c r="F153" s="42">
        <v>197.0</v>
      </c>
      <c r="G153" s="42">
        <v>189.0</v>
      </c>
      <c r="H153" s="42">
        <v>149.0</v>
      </c>
      <c r="I153" s="42">
        <v>233.0</v>
      </c>
      <c r="J153" s="42">
        <v>121.0</v>
      </c>
      <c r="K153" s="45"/>
      <c r="L153" s="45"/>
      <c r="M153" s="42">
        <v>5.0</v>
      </c>
      <c r="N153" s="42">
        <v>177.8</v>
      </c>
      <c r="O153" s="42">
        <v>121.0</v>
      </c>
      <c r="P153" s="42">
        <v>233.0</v>
      </c>
    </row>
    <row r="154" hidden="1">
      <c r="A154" s="39" t="s">
        <v>238</v>
      </c>
      <c r="B154" s="39" t="s">
        <v>617</v>
      </c>
      <c r="C154" s="39" t="str">
        <f>VLOOKUP(A154,DOW!A:B,2,0)</f>
        <v>The Firm</v>
      </c>
      <c r="D154" s="39" t="s">
        <v>32</v>
      </c>
      <c r="E154" s="40">
        <v>19.0</v>
      </c>
      <c r="F154" s="40">
        <v>135.0</v>
      </c>
      <c r="G154" s="40">
        <v>71.0</v>
      </c>
      <c r="H154" s="40">
        <v>190.0</v>
      </c>
      <c r="I154" s="40">
        <v>139.0</v>
      </c>
      <c r="J154" s="40">
        <v>129.0</v>
      </c>
      <c r="K154" s="44"/>
      <c r="L154" s="44"/>
      <c r="M154" s="40">
        <v>5.0</v>
      </c>
      <c r="N154" s="40">
        <v>132.8</v>
      </c>
      <c r="O154" s="40">
        <v>71.0</v>
      </c>
      <c r="P154" s="40">
        <v>190.0</v>
      </c>
    </row>
    <row r="155">
      <c r="A155" s="43" t="s">
        <v>671</v>
      </c>
      <c r="B155" s="41" t="s">
        <v>622</v>
      </c>
      <c r="C155" s="39" t="str">
        <f>VLOOKUP(A155,DOW!A:B,2,0)</f>
        <v>W</v>
      </c>
      <c r="D155" s="41" t="s">
        <v>177</v>
      </c>
      <c r="E155" s="42">
        <v>18.0</v>
      </c>
      <c r="F155" s="42">
        <v>181.0</v>
      </c>
      <c r="G155" s="42">
        <v>319.0</v>
      </c>
      <c r="H155" s="42">
        <v>87.0</v>
      </c>
      <c r="I155" s="42">
        <v>115.0</v>
      </c>
      <c r="J155" s="42">
        <v>234.0</v>
      </c>
      <c r="K155" s="45"/>
      <c r="L155" s="45"/>
      <c r="M155" s="42">
        <v>5.0</v>
      </c>
      <c r="N155" s="42">
        <v>187.2</v>
      </c>
      <c r="O155" s="42">
        <v>87.0</v>
      </c>
      <c r="P155" s="42">
        <v>319.0</v>
      </c>
    </row>
    <row r="156">
      <c r="A156" s="43" t="s">
        <v>293</v>
      </c>
      <c r="B156" s="39" t="s">
        <v>647</v>
      </c>
      <c r="C156" s="39" t="str">
        <f>VLOOKUP(A156,DOW!A:B,2,0)</f>
        <v>W</v>
      </c>
      <c r="D156" s="39" t="s">
        <v>32</v>
      </c>
      <c r="E156" s="40">
        <v>19.0</v>
      </c>
      <c r="G156" s="40">
        <v>178.0</v>
      </c>
      <c r="H156" s="44"/>
      <c r="I156" s="40">
        <v>159.0</v>
      </c>
      <c r="J156" s="40">
        <v>123.0</v>
      </c>
      <c r="K156" s="44"/>
      <c r="L156" s="44"/>
      <c r="M156" s="40">
        <v>3.0</v>
      </c>
      <c r="N156" s="40">
        <v>153.33</v>
      </c>
      <c r="O156" s="40">
        <v>123.0</v>
      </c>
      <c r="P156" s="40">
        <v>178.0</v>
      </c>
    </row>
    <row r="157" hidden="1">
      <c r="A157" s="41" t="s">
        <v>185</v>
      </c>
      <c r="B157" s="41" t="s">
        <v>648</v>
      </c>
      <c r="C157" s="39" t="str">
        <f>VLOOKUP(A157,DOW!A:B,2,0)</f>
        <v>Grahams Gorillas</v>
      </c>
      <c r="D157" s="41" t="s">
        <v>93</v>
      </c>
      <c r="E157" s="42">
        <v>23.0</v>
      </c>
      <c r="F157" s="42">
        <v>99.0</v>
      </c>
      <c r="G157" s="42">
        <v>131.0</v>
      </c>
      <c r="H157" s="42">
        <v>162.0</v>
      </c>
      <c r="I157" s="42">
        <v>103.0</v>
      </c>
      <c r="J157" s="42">
        <v>151.0</v>
      </c>
      <c r="K157" s="45"/>
      <c r="L157" s="45"/>
      <c r="M157" s="42">
        <v>6.0</v>
      </c>
      <c r="N157" s="42">
        <v>122.33</v>
      </c>
      <c r="O157" s="42">
        <v>88.0</v>
      </c>
      <c r="P157" s="42">
        <v>162.0</v>
      </c>
    </row>
    <row r="158">
      <c r="A158" s="43" t="s">
        <v>672</v>
      </c>
      <c r="B158" s="39" t="s">
        <v>640</v>
      </c>
      <c r="C158" s="39" t="str">
        <f>VLOOKUP(A158,DOW!A:B,2,0)</f>
        <v>W</v>
      </c>
      <c r="D158" s="39" t="s">
        <v>83</v>
      </c>
      <c r="E158" s="40">
        <v>21.0</v>
      </c>
      <c r="G158" s="40">
        <v>148.0</v>
      </c>
      <c r="H158" s="44"/>
      <c r="I158" s="40">
        <v>249.0</v>
      </c>
      <c r="J158" s="40">
        <v>124.0</v>
      </c>
      <c r="K158" s="44"/>
      <c r="L158" s="44"/>
      <c r="M158" s="40">
        <v>3.0</v>
      </c>
      <c r="N158" s="40">
        <v>173.67</v>
      </c>
      <c r="O158" s="40">
        <v>124.0</v>
      </c>
      <c r="P158" s="40">
        <v>249.0</v>
      </c>
    </row>
    <row r="159" hidden="1">
      <c r="A159" s="41" t="s">
        <v>305</v>
      </c>
      <c r="B159" s="41" t="s">
        <v>615</v>
      </c>
      <c r="C159" s="39" t="str">
        <f>VLOOKUP(A159,DOW!A:B,2,0)</f>
        <v>Grahams Gorillas</v>
      </c>
      <c r="D159" s="41" t="s">
        <v>72</v>
      </c>
      <c r="E159" s="42">
        <v>23.0</v>
      </c>
      <c r="F159" s="42">
        <v>109.0</v>
      </c>
      <c r="G159" s="42">
        <v>81.0</v>
      </c>
      <c r="H159" s="45"/>
      <c r="I159" s="42">
        <v>199.0</v>
      </c>
      <c r="J159" s="42">
        <v>127.0</v>
      </c>
      <c r="K159" s="45"/>
      <c r="L159" s="45"/>
      <c r="M159" s="42">
        <v>4.0</v>
      </c>
      <c r="N159" s="42">
        <v>129.0</v>
      </c>
      <c r="O159" s="42">
        <v>81.0</v>
      </c>
      <c r="P159" s="42">
        <v>199.0</v>
      </c>
    </row>
    <row r="160">
      <c r="A160" s="43" t="s">
        <v>245</v>
      </c>
      <c r="B160" s="39" t="s">
        <v>632</v>
      </c>
      <c r="C160" s="39" t="str">
        <f>VLOOKUP(A160,DOW!A:B,2,0)</f>
        <v>W</v>
      </c>
      <c r="D160" s="39" t="s">
        <v>93</v>
      </c>
      <c r="E160" s="40">
        <v>21.0</v>
      </c>
      <c r="F160" s="40">
        <v>171.0</v>
      </c>
      <c r="G160" s="40">
        <v>89.0</v>
      </c>
      <c r="H160" s="40">
        <v>230.0</v>
      </c>
      <c r="I160" s="40">
        <v>108.0</v>
      </c>
      <c r="J160" s="40">
        <v>128.0</v>
      </c>
      <c r="K160" s="44"/>
      <c r="L160" s="44"/>
      <c r="M160" s="40">
        <v>5.0</v>
      </c>
      <c r="N160" s="40">
        <v>145.2</v>
      </c>
      <c r="O160" s="40">
        <v>89.0</v>
      </c>
      <c r="P160" s="40">
        <v>230.0</v>
      </c>
    </row>
    <row r="161" hidden="1">
      <c r="A161" s="41" t="s">
        <v>206</v>
      </c>
      <c r="B161" s="41" t="s">
        <v>630</v>
      </c>
      <c r="C161" s="39" t="str">
        <f>VLOOKUP(A161,DOW!A:B,2,0)</f>
        <v>BBBdBones</v>
      </c>
      <c r="D161" s="41" t="s">
        <v>177</v>
      </c>
      <c r="E161" s="42">
        <v>22.0</v>
      </c>
      <c r="F161" s="42">
        <v>155.0</v>
      </c>
      <c r="G161" s="42">
        <v>168.0</v>
      </c>
      <c r="H161" s="42">
        <v>92.0</v>
      </c>
      <c r="I161" s="42">
        <v>140.0</v>
      </c>
      <c r="J161" s="45"/>
      <c r="K161" s="45"/>
      <c r="L161" s="45"/>
      <c r="M161" s="42">
        <v>5.0</v>
      </c>
      <c r="N161" s="42">
        <v>126.8</v>
      </c>
      <c r="O161" s="42">
        <v>79.0</v>
      </c>
      <c r="P161" s="42">
        <v>168.0</v>
      </c>
    </row>
    <row r="162">
      <c r="A162" s="43" t="s">
        <v>414</v>
      </c>
      <c r="B162" s="39" t="s">
        <v>617</v>
      </c>
      <c r="C162" s="39" t="str">
        <f>VLOOKUP(A162,DOW!A:B,2,0)</f>
        <v>W</v>
      </c>
      <c r="D162" s="39" t="s">
        <v>83</v>
      </c>
      <c r="E162" s="40">
        <v>21.0</v>
      </c>
      <c r="F162" s="40">
        <v>131.0</v>
      </c>
      <c r="G162" s="40">
        <v>109.0</v>
      </c>
      <c r="H162" s="44"/>
      <c r="I162" s="40">
        <v>175.0</v>
      </c>
      <c r="J162" s="40">
        <v>130.0</v>
      </c>
      <c r="K162" s="44"/>
      <c r="L162" s="44"/>
      <c r="M162" s="40">
        <v>4.0</v>
      </c>
      <c r="N162" s="40">
        <v>136.25</v>
      </c>
      <c r="O162" s="40">
        <v>109.0</v>
      </c>
      <c r="P162" s="40">
        <v>175.0</v>
      </c>
    </row>
    <row r="163" hidden="1">
      <c r="A163" s="41" t="s">
        <v>100</v>
      </c>
      <c r="B163" s="41" t="s">
        <v>642</v>
      </c>
      <c r="C163" s="39" t="str">
        <f>VLOOKUP(A163,DOW!A:B,2,0)</f>
        <v>Las Vegas Showgirls</v>
      </c>
      <c r="D163" s="41" t="s">
        <v>112</v>
      </c>
      <c r="E163" s="42">
        <v>24.0</v>
      </c>
      <c r="F163" s="42">
        <v>57.0</v>
      </c>
      <c r="G163" s="45"/>
      <c r="H163" s="42">
        <v>100.0</v>
      </c>
      <c r="I163" s="45"/>
      <c r="J163" s="45"/>
      <c r="K163" s="45"/>
      <c r="L163" s="45"/>
      <c r="M163" s="42">
        <v>2.0</v>
      </c>
      <c r="N163" s="42">
        <v>78.5</v>
      </c>
      <c r="O163" s="42">
        <v>57.0</v>
      </c>
      <c r="P163" s="42">
        <v>100.0</v>
      </c>
    </row>
    <row r="164">
      <c r="A164" s="43" t="s">
        <v>468</v>
      </c>
      <c r="B164" s="39" t="s">
        <v>639</v>
      </c>
      <c r="C164" s="39" t="str">
        <f>VLOOKUP(A164,DOW!A:B,2,0)</f>
        <v>W</v>
      </c>
      <c r="D164" s="39" t="s">
        <v>27</v>
      </c>
      <c r="E164" s="40">
        <v>18.0</v>
      </c>
      <c r="G164" s="40">
        <v>298.0</v>
      </c>
      <c r="H164" s="40">
        <v>97.0</v>
      </c>
      <c r="I164" s="40">
        <v>248.0</v>
      </c>
      <c r="J164" s="40">
        <v>174.0</v>
      </c>
      <c r="K164" s="44"/>
      <c r="L164" s="44"/>
      <c r="M164" s="40">
        <v>4.0</v>
      </c>
      <c r="N164" s="40">
        <v>204.25</v>
      </c>
      <c r="O164" s="40">
        <v>97.0</v>
      </c>
      <c r="P164" s="40">
        <v>298.0</v>
      </c>
    </row>
    <row r="165">
      <c r="A165" s="43" t="s">
        <v>673</v>
      </c>
      <c r="B165" s="41" t="s">
        <v>665</v>
      </c>
      <c r="C165" s="39" t="str">
        <f>VLOOKUP(A165,DOW!A:B,2,0)</f>
        <v>W</v>
      </c>
      <c r="D165" s="41" t="s">
        <v>177</v>
      </c>
      <c r="E165" s="42">
        <v>22.0</v>
      </c>
      <c r="F165" s="42">
        <v>189.0</v>
      </c>
      <c r="G165" s="42">
        <v>139.0</v>
      </c>
      <c r="H165" s="42">
        <v>134.0</v>
      </c>
      <c r="I165" s="42">
        <v>138.0</v>
      </c>
      <c r="J165" s="42">
        <v>135.0</v>
      </c>
      <c r="K165" s="45"/>
      <c r="L165" s="42">
        <v>99.0</v>
      </c>
      <c r="M165" s="42">
        <v>6.0</v>
      </c>
      <c r="N165" s="42">
        <v>139.0</v>
      </c>
      <c r="O165" s="42">
        <v>99.0</v>
      </c>
      <c r="P165" s="42">
        <v>189.0</v>
      </c>
    </row>
    <row r="166">
      <c r="A166" s="43" t="s">
        <v>420</v>
      </c>
      <c r="B166" s="39" t="s">
        <v>616</v>
      </c>
      <c r="C166" s="39" t="str">
        <f>VLOOKUP(A166,DOW!A:B,2,0)</f>
        <v>W</v>
      </c>
      <c r="D166" s="39" t="s">
        <v>177</v>
      </c>
      <c r="E166" s="40">
        <v>24.0</v>
      </c>
      <c r="G166" s="40">
        <v>241.0</v>
      </c>
      <c r="H166" s="40">
        <v>98.0</v>
      </c>
      <c r="I166" s="44"/>
      <c r="J166" s="44"/>
      <c r="K166" s="44"/>
      <c r="L166" s="44"/>
      <c r="M166" s="40">
        <v>2.0</v>
      </c>
      <c r="N166" s="40">
        <v>169.5</v>
      </c>
      <c r="O166" s="40">
        <v>98.0</v>
      </c>
      <c r="P166" s="40">
        <v>241.0</v>
      </c>
    </row>
    <row r="167">
      <c r="A167" s="43" t="s">
        <v>216</v>
      </c>
      <c r="B167" s="41" t="s">
        <v>653</v>
      </c>
      <c r="C167" s="39" t="str">
        <f>VLOOKUP(A167,DOW!A:B,2,0)</f>
        <v>W</v>
      </c>
      <c r="D167" s="41" t="s">
        <v>32</v>
      </c>
      <c r="E167" s="42">
        <v>20.0</v>
      </c>
      <c r="F167" s="42">
        <v>149.0</v>
      </c>
      <c r="G167" s="42">
        <v>207.0</v>
      </c>
      <c r="H167" s="42">
        <v>172.0</v>
      </c>
      <c r="I167" s="42">
        <v>116.0</v>
      </c>
      <c r="J167" s="42">
        <v>144.0</v>
      </c>
      <c r="K167" s="45"/>
      <c r="L167" s="45"/>
      <c r="M167" s="42">
        <v>5.0</v>
      </c>
      <c r="N167" s="42">
        <v>157.6</v>
      </c>
      <c r="O167" s="42">
        <v>116.0</v>
      </c>
      <c r="P167" s="42">
        <v>207.0</v>
      </c>
    </row>
    <row r="168">
      <c r="A168" s="43" t="s">
        <v>241</v>
      </c>
      <c r="B168" s="39" t="s">
        <v>617</v>
      </c>
      <c r="C168" s="39" t="str">
        <f>VLOOKUP(A168,DOW!A:B,2,0)</f>
        <v>W</v>
      </c>
      <c r="D168" s="39" t="s">
        <v>32</v>
      </c>
      <c r="E168" s="40">
        <v>24.0</v>
      </c>
      <c r="G168" s="40">
        <v>97.0</v>
      </c>
      <c r="H168" s="44"/>
      <c r="I168" s="40">
        <v>117.0</v>
      </c>
      <c r="J168" s="40">
        <v>152.0</v>
      </c>
      <c r="K168" s="44"/>
      <c r="L168" s="44"/>
      <c r="M168" s="40">
        <v>3.0</v>
      </c>
      <c r="N168" s="40">
        <v>122.0</v>
      </c>
      <c r="O168" s="40">
        <v>97.0</v>
      </c>
      <c r="P168" s="40">
        <v>152.0</v>
      </c>
    </row>
    <row r="169" hidden="1">
      <c r="A169" s="41" t="s">
        <v>350</v>
      </c>
      <c r="B169" s="41" t="s">
        <v>616</v>
      </c>
      <c r="C169" s="39" t="str">
        <f>VLOOKUP(A169,DOW!A:B,2,0)</f>
        <v>Return of the Superfly</v>
      </c>
      <c r="D169" s="41" t="s">
        <v>27</v>
      </c>
      <c r="E169" s="42">
        <v>22.0</v>
      </c>
      <c r="F169" s="42">
        <v>170.0</v>
      </c>
      <c r="G169" s="42">
        <v>110.0</v>
      </c>
      <c r="H169" s="45"/>
      <c r="I169" s="42">
        <v>198.0</v>
      </c>
      <c r="J169" s="42">
        <v>140.0</v>
      </c>
      <c r="K169" s="45"/>
      <c r="L169" s="45"/>
      <c r="M169" s="42">
        <v>5.0</v>
      </c>
      <c r="N169" s="42">
        <v>136.4</v>
      </c>
      <c r="O169" s="42">
        <v>64.0</v>
      </c>
      <c r="P169" s="42">
        <v>198.0</v>
      </c>
    </row>
    <row r="170" hidden="1">
      <c r="A170" s="39" t="s">
        <v>277</v>
      </c>
      <c r="B170" s="39" t="s">
        <v>615</v>
      </c>
      <c r="C170" s="39" t="str">
        <f>VLOOKUP(A170,DOW!A:B,2,0)</f>
        <v>Generals</v>
      </c>
      <c r="D170" s="39" t="s">
        <v>32</v>
      </c>
      <c r="E170" s="40">
        <v>22.0</v>
      </c>
      <c r="F170" s="40">
        <v>115.0</v>
      </c>
      <c r="G170" s="40">
        <v>123.0</v>
      </c>
      <c r="H170" s="44"/>
      <c r="I170" s="40">
        <v>152.0</v>
      </c>
      <c r="J170" s="40">
        <v>141.0</v>
      </c>
      <c r="K170" s="44"/>
      <c r="L170" s="44"/>
      <c r="M170" s="40">
        <v>4.0</v>
      </c>
      <c r="N170" s="40">
        <v>132.75</v>
      </c>
      <c r="O170" s="40">
        <v>115.0</v>
      </c>
      <c r="P170" s="40">
        <v>152.0</v>
      </c>
    </row>
    <row r="171">
      <c r="A171" s="43" t="s">
        <v>221</v>
      </c>
      <c r="B171" s="41" t="s">
        <v>632</v>
      </c>
      <c r="C171" s="39" t="str">
        <f>VLOOKUP(A171,DOW!A:B,2,0)</f>
        <v>W</v>
      </c>
      <c r="D171" s="41" t="s">
        <v>32</v>
      </c>
      <c r="E171" s="42">
        <v>17.0</v>
      </c>
      <c r="F171" s="42">
        <v>188.0</v>
      </c>
      <c r="G171" s="42">
        <v>221.0</v>
      </c>
      <c r="H171" s="45"/>
      <c r="I171" s="42">
        <v>97.0</v>
      </c>
      <c r="J171" s="42">
        <v>142.0</v>
      </c>
      <c r="K171" s="45"/>
      <c r="L171" s="45"/>
      <c r="M171" s="42">
        <v>4.0</v>
      </c>
      <c r="N171" s="42">
        <v>162.0</v>
      </c>
      <c r="O171" s="42">
        <v>97.0</v>
      </c>
      <c r="P171" s="42">
        <v>221.0</v>
      </c>
    </row>
    <row r="172">
      <c r="A172" s="43" t="s">
        <v>674</v>
      </c>
      <c r="B172" s="39" t="s">
        <v>625</v>
      </c>
      <c r="C172" s="39" t="str">
        <f>VLOOKUP(A172,DOW!A:B,2,0)</f>
        <v>W</v>
      </c>
      <c r="D172" s="39" t="s">
        <v>177</v>
      </c>
      <c r="E172" s="40">
        <v>22.0</v>
      </c>
      <c r="G172" s="40">
        <v>146.0</v>
      </c>
      <c r="H172" s="40">
        <v>218.0</v>
      </c>
      <c r="I172" s="40">
        <v>155.0</v>
      </c>
      <c r="J172" s="40">
        <v>143.0</v>
      </c>
      <c r="K172" s="44"/>
      <c r="L172" s="44"/>
      <c r="M172" s="40">
        <v>4.0</v>
      </c>
      <c r="N172" s="40">
        <v>165.5</v>
      </c>
      <c r="O172" s="40">
        <v>143.0</v>
      </c>
      <c r="P172" s="40">
        <v>218.0</v>
      </c>
    </row>
    <row r="173">
      <c r="A173" s="43" t="s">
        <v>207</v>
      </c>
      <c r="B173" s="41" t="s">
        <v>615</v>
      </c>
      <c r="C173" s="39" t="str">
        <f>VLOOKUP(A173,DOW!A:B,2,0)</f>
        <v>W</v>
      </c>
      <c r="D173" s="41" t="s">
        <v>32</v>
      </c>
      <c r="E173" s="42">
        <v>24.0</v>
      </c>
      <c r="F173" s="42">
        <v>126.0</v>
      </c>
      <c r="G173" s="42">
        <v>174.0</v>
      </c>
      <c r="H173" s="45"/>
      <c r="I173" s="42">
        <v>121.0</v>
      </c>
      <c r="J173" s="45"/>
      <c r="K173" s="45"/>
      <c r="L173" s="45"/>
      <c r="M173" s="42">
        <v>3.0</v>
      </c>
      <c r="N173" s="42">
        <v>140.33</v>
      </c>
      <c r="O173" s="42">
        <v>121.0</v>
      </c>
      <c r="P173" s="42">
        <v>174.0</v>
      </c>
    </row>
    <row r="174">
      <c r="A174" s="43" t="s">
        <v>291</v>
      </c>
      <c r="B174" s="39" t="s">
        <v>639</v>
      </c>
      <c r="C174" s="39" t="str">
        <f>VLOOKUP(A174,DOW!A:B,2,0)</f>
        <v>W</v>
      </c>
      <c r="D174" s="39" t="s">
        <v>190</v>
      </c>
      <c r="E174" s="40">
        <v>20.0</v>
      </c>
      <c r="G174" s="40">
        <v>159.0</v>
      </c>
      <c r="H174" s="40">
        <v>104.0</v>
      </c>
      <c r="I174" s="40">
        <v>191.0</v>
      </c>
      <c r="J174" s="40">
        <v>150.0</v>
      </c>
      <c r="K174" s="44"/>
      <c r="L174" s="44"/>
      <c r="M174" s="40">
        <v>4.0</v>
      </c>
      <c r="N174" s="40">
        <v>151.0</v>
      </c>
      <c r="O174" s="40">
        <v>104.0</v>
      </c>
      <c r="P174" s="40">
        <v>191.0</v>
      </c>
    </row>
    <row r="175">
      <c r="A175" s="43" t="s">
        <v>276</v>
      </c>
      <c r="B175" s="41" t="s">
        <v>627</v>
      </c>
      <c r="C175" s="39" t="str">
        <f>VLOOKUP(A175,DOW!A:B,2,0)</f>
        <v>#N/A</v>
      </c>
      <c r="D175" s="41" t="s">
        <v>32</v>
      </c>
      <c r="E175" s="42">
        <v>18.0</v>
      </c>
      <c r="F175" s="42">
        <v>152.0</v>
      </c>
      <c r="G175" s="42">
        <v>124.0</v>
      </c>
      <c r="H175" s="42">
        <v>160.0</v>
      </c>
      <c r="I175" s="42">
        <v>168.0</v>
      </c>
      <c r="J175" s="42">
        <v>146.0</v>
      </c>
      <c r="K175" s="45"/>
      <c r="L175" s="45"/>
      <c r="M175" s="42">
        <v>5.0</v>
      </c>
      <c r="N175" s="42">
        <v>150.0</v>
      </c>
      <c r="O175" s="42">
        <v>124.0</v>
      </c>
      <c r="P175" s="42">
        <v>168.0</v>
      </c>
    </row>
    <row r="176">
      <c r="A176" s="43" t="s">
        <v>675</v>
      </c>
      <c r="B176" s="39" t="s">
        <v>618</v>
      </c>
      <c r="C176" s="39" t="str">
        <f>VLOOKUP(A176,DOW!A:B,2,0)</f>
        <v>W</v>
      </c>
      <c r="D176" s="39" t="s">
        <v>56</v>
      </c>
      <c r="E176" s="40">
        <v>21.0</v>
      </c>
      <c r="G176" s="40">
        <v>179.0</v>
      </c>
      <c r="H176" s="40">
        <v>105.0</v>
      </c>
      <c r="I176" s="44"/>
      <c r="J176" s="40">
        <v>224.0</v>
      </c>
      <c r="K176" s="44"/>
      <c r="L176" s="44"/>
      <c r="M176" s="40">
        <v>3.0</v>
      </c>
      <c r="N176" s="40">
        <v>169.33</v>
      </c>
      <c r="O176" s="40">
        <v>105.0</v>
      </c>
      <c r="P176" s="40">
        <v>224.0</v>
      </c>
    </row>
    <row r="177">
      <c r="A177" s="43" t="s">
        <v>302</v>
      </c>
      <c r="B177" s="41" t="s">
        <v>632</v>
      </c>
      <c r="C177" s="39" t="str">
        <f>VLOOKUP(A177,DOW!A:B,2,0)</f>
        <v>W</v>
      </c>
      <c r="D177" s="41" t="s">
        <v>56</v>
      </c>
      <c r="E177" s="42">
        <v>20.0</v>
      </c>
      <c r="F177" s="42">
        <v>165.0</v>
      </c>
      <c r="G177" s="42">
        <v>154.0</v>
      </c>
      <c r="H177" s="45"/>
      <c r="I177" s="42">
        <v>124.0</v>
      </c>
      <c r="J177" s="45"/>
      <c r="K177" s="45"/>
      <c r="L177" s="45"/>
      <c r="M177" s="42">
        <v>3.0</v>
      </c>
      <c r="N177" s="42">
        <v>147.67</v>
      </c>
      <c r="O177" s="42">
        <v>124.0</v>
      </c>
      <c r="P177" s="42">
        <v>165.0</v>
      </c>
    </row>
    <row r="178">
      <c r="A178" s="43" t="s">
        <v>676</v>
      </c>
      <c r="B178" s="39" t="s">
        <v>647</v>
      </c>
      <c r="C178" s="39" t="str">
        <f>VLOOKUP(A178,DOW!A:B,2,0)</f>
        <v>W</v>
      </c>
      <c r="D178" s="39" t="s">
        <v>177</v>
      </c>
      <c r="E178" s="40">
        <v>21.0</v>
      </c>
      <c r="F178" s="40">
        <v>168.0</v>
      </c>
      <c r="G178" s="40">
        <v>169.0</v>
      </c>
      <c r="H178" s="40">
        <v>121.0</v>
      </c>
      <c r="I178" s="40">
        <v>228.0</v>
      </c>
      <c r="J178" s="40">
        <v>148.0</v>
      </c>
      <c r="K178" s="44"/>
      <c r="L178" s="44"/>
      <c r="M178" s="40">
        <v>5.0</v>
      </c>
      <c r="N178" s="40">
        <v>166.8</v>
      </c>
      <c r="O178" s="40">
        <v>121.0</v>
      </c>
      <c r="P178" s="40">
        <v>228.0</v>
      </c>
    </row>
    <row r="179" hidden="1">
      <c r="A179" s="41" t="s">
        <v>200</v>
      </c>
      <c r="B179" s="41" t="s">
        <v>614</v>
      </c>
      <c r="C179" s="39" t="str">
        <f>VLOOKUP(A179,DOW!A:B,2,0)</f>
        <v>Boom Goes the Dynamite</v>
      </c>
      <c r="D179" s="41" t="s">
        <v>177</v>
      </c>
      <c r="E179" s="42">
        <v>25.0</v>
      </c>
      <c r="G179" s="42">
        <v>151.0</v>
      </c>
      <c r="H179" s="42">
        <v>107.0</v>
      </c>
      <c r="I179" s="45"/>
      <c r="J179" s="45"/>
      <c r="K179" s="45"/>
      <c r="L179" s="45"/>
      <c r="M179" s="42">
        <v>2.0</v>
      </c>
      <c r="N179" s="42">
        <v>129.0</v>
      </c>
      <c r="O179" s="42">
        <v>107.0</v>
      </c>
      <c r="P179" s="42">
        <v>151.0</v>
      </c>
    </row>
    <row r="180" hidden="1">
      <c r="A180" s="39" t="s">
        <v>227</v>
      </c>
      <c r="B180" s="39" t="s">
        <v>619</v>
      </c>
      <c r="C180" s="39" t="str">
        <f>VLOOKUP(A180,DOW!A:B,2,0)</f>
        <v>Mediocrity All Stars</v>
      </c>
      <c r="D180" s="39" t="s">
        <v>32</v>
      </c>
      <c r="E180" s="40">
        <v>22.0</v>
      </c>
      <c r="F180" s="40">
        <v>157.0</v>
      </c>
      <c r="G180" s="40">
        <v>150.0</v>
      </c>
      <c r="H180" s="40">
        <v>195.0</v>
      </c>
      <c r="I180" s="40">
        <v>129.0</v>
      </c>
      <c r="J180" s="40">
        <v>163.0</v>
      </c>
      <c r="K180" s="44"/>
      <c r="L180" s="44"/>
      <c r="M180" s="40">
        <v>5.0</v>
      </c>
      <c r="N180" s="40">
        <v>158.8</v>
      </c>
      <c r="O180" s="40">
        <v>129.0</v>
      </c>
      <c r="P180" s="40">
        <v>195.0</v>
      </c>
    </row>
    <row r="181">
      <c r="A181" s="43" t="s">
        <v>677</v>
      </c>
      <c r="B181" s="41" t="s">
        <v>624</v>
      </c>
      <c r="C181" s="39" t="str">
        <f>VLOOKUP(A181,DOW!A:B,2,0)</f>
        <v>#N/A</v>
      </c>
      <c r="D181" s="41" t="s">
        <v>32</v>
      </c>
      <c r="E181" s="42">
        <v>22.0</v>
      </c>
      <c r="G181" s="42">
        <v>212.0</v>
      </c>
      <c r="H181" s="42">
        <v>177.0</v>
      </c>
      <c r="I181" s="42">
        <v>131.0</v>
      </c>
      <c r="J181" s="42">
        <v>276.0</v>
      </c>
      <c r="K181" s="45"/>
      <c r="L181" s="45"/>
      <c r="M181" s="42">
        <v>4.0</v>
      </c>
      <c r="N181" s="42">
        <v>199.0</v>
      </c>
      <c r="O181" s="42">
        <v>131.0</v>
      </c>
      <c r="P181" s="42">
        <v>276.0</v>
      </c>
    </row>
    <row r="182" hidden="1">
      <c r="A182" s="39" t="s">
        <v>247</v>
      </c>
      <c r="B182" s="39" t="s">
        <v>633</v>
      </c>
      <c r="C182" s="39" t="str">
        <f>VLOOKUP(A182,DOW!A:B,2,0)</f>
        <v>Generals</v>
      </c>
      <c r="D182" s="39" t="s">
        <v>177</v>
      </c>
      <c r="E182" s="40">
        <v>22.0</v>
      </c>
      <c r="F182" s="40">
        <v>121.0</v>
      </c>
      <c r="G182" s="40">
        <v>172.0</v>
      </c>
      <c r="H182" s="40">
        <v>155.0</v>
      </c>
      <c r="I182" s="40">
        <v>202.0</v>
      </c>
      <c r="J182" s="40">
        <v>153.0</v>
      </c>
      <c r="K182" s="44"/>
      <c r="L182" s="44"/>
      <c r="M182" s="40">
        <v>6.0</v>
      </c>
      <c r="N182" s="40">
        <v>147.67</v>
      </c>
      <c r="O182" s="40">
        <v>83.0</v>
      </c>
      <c r="P182" s="40">
        <v>202.0</v>
      </c>
    </row>
    <row r="183">
      <c r="A183" s="43" t="s">
        <v>264</v>
      </c>
      <c r="B183" s="41" t="s">
        <v>640</v>
      </c>
      <c r="C183" s="39" t="str">
        <f>VLOOKUP(A183,DOW!A:B,2,0)</f>
        <v>W</v>
      </c>
      <c r="D183" s="41" t="s">
        <v>32</v>
      </c>
      <c r="E183" s="42">
        <v>18.0</v>
      </c>
      <c r="F183" s="42">
        <v>184.0</v>
      </c>
      <c r="G183" s="42">
        <v>185.0</v>
      </c>
      <c r="H183" s="45"/>
      <c r="I183" s="42">
        <v>133.0</v>
      </c>
      <c r="J183" s="42">
        <v>215.0</v>
      </c>
      <c r="K183" s="45"/>
      <c r="L183" s="45"/>
      <c r="M183" s="42">
        <v>4.0</v>
      </c>
      <c r="N183" s="42">
        <v>179.25</v>
      </c>
      <c r="O183" s="42">
        <v>133.0</v>
      </c>
      <c r="P183" s="42">
        <v>215.0</v>
      </c>
    </row>
    <row r="184">
      <c r="A184" s="43" t="s">
        <v>253</v>
      </c>
      <c r="B184" s="39" t="s">
        <v>640</v>
      </c>
      <c r="C184" s="39" t="str">
        <f>VLOOKUP(A184,DOW!A:B,2,0)</f>
        <v>W</v>
      </c>
      <c r="D184" s="39" t="s">
        <v>678</v>
      </c>
      <c r="E184" s="40">
        <v>25.0</v>
      </c>
      <c r="F184" s="40">
        <v>193.0</v>
      </c>
      <c r="G184" s="44"/>
      <c r="H184" s="40">
        <v>115.0</v>
      </c>
      <c r="I184" s="44"/>
      <c r="J184" s="44"/>
      <c r="K184" s="44"/>
      <c r="L184" s="44"/>
      <c r="M184" s="40">
        <v>2.0</v>
      </c>
      <c r="N184" s="40">
        <v>154.0</v>
      </c>
      <c r="O184" s="40">
        <v>115.0</v>
      </c>
      <c r="P184" s="40">
        <v>193.0</v>
      </c>
    </row>
    <row r="185" hidden="1">
      <c r="A185" s="41" t="s">
        <v>402</v>
      </c>
      <c r="B185" s="41" t="s">
        <v>633</v>
      </c>
      <c r="C185" s="39" t="str">
        <f>VLOOKUP(A185,DOW!A:B,2,0)</f>
        <v>Binkys Marauders</v>
      </c>
      <c r="D185" s="41" t="s">
        <v>56</v>
      </c>
      <c r="E185" s="42">
        <v>23.0</v>
      </c>
      <c r="F185" s="42">
        <v>183.0</v>
      </c>
      <c r="G185" s="42">
        <v>117.0</v>
      </c>
      <c r="H185" s="42">
        <v>180.0</v>
      </c>
      <c r="I185" s="45"/>
      <c r="J185" s="42">
        <v>156.0</v>
      </c>
      <c r="K185" s="45"/>
      <c r="L185" s="45"/>
      <c r="M185" s="42">
        <v>4.0</v>
      </c>
      <c r="N185" s="42">
        <v>159.0</v>
      </c>
      <c r="O185" s="42">
        <v>117.0</v>
      </c>
      <c r="P185" s="42">
        <v>183.0</v>
      </c>
    </row>
    <row r="186" hidden="1">
      <c r="A186" s="39" t="s">
        <v>214</v>
      </c>
      <c r="B186" s="39" t="s">
        <v>638</v>
      </c>
      <c r="C186" s="39" t="str">
        <f>VLOOKUP(A186,DOW!A:B,2,0)</f>
        <v>NY's Finest Filing Cabinets</v>
      </c>
      <c r="D186" s="39" t="s">
        <v>27</v>
      </c>
      <c r="E186" s="40">
        <v>22.0</v>
      </c>
      <c r="G186" s="44"/>
      <c r="H186" s="40">
        <v>116.0</v>
      </c>
      <c r="I186" s="44"/>
      <c r="J186" s="44"/>
      <c r="K186" s="44"/>
      <c r="L186" s="44"/>
      <c r="M186" s="40">
        <v>1.0</v>
      </c>
      <c r="N186" s="40">
        <v>116.0</v>
      </c>
      <c r="O186" s="40">
        <v>116.0</v>
      </c>
      <c r="P186" s="40">
        <v>116.0</v>
      </c>
    </row>
    <row r="187" hidden="1">
      <c r="A187" s="41" t="s">
        <v>280</v>
      </c>
      <c r="B187" s="41" t="s">
        <v>618</v>
      </c>
      <c r="C187" s="39" t="str">
        <f>VLOOKUP(A187,DOW!A:B,2,0)</f>
        <v>Boom Goes the Dynamite</v>
      </c>
      <c r="D187" s="41" t="s">
        <v>177</v>
      </c>
      <c r="E187" s="42">
        <v>21.0</v>
      </c>
      <c r="F187" s="42">
        <v>196.0</v>
      </c>
      <c r="G187" s="42">
        <v>235.0</v>
      </c>
      <c r="H187" s="42">
        <v>117.0</v>
      </c>
      <c r="I187" s="45"/>
      <c r="J187" s="42">
        <v>210.0</v>
      </c>
      <c r="K187" s="45"/>
      <c r="L187" s="45"/>
      <c r="M187" s="42">
        <v>5.0</v>
      </c>
      <c r="N187" s="42">
        <v>165.8</v>
      </c>
      <c r="O187" s="42">
        <v>71.0</v>
      </c>
      <c r="P187" s="42">
        <v>235.0</v>
      </c>
    </row>
    <row r="188">
      <c r="A188" s="43" t="s">
        <v>403</v>
      </c>
      <c r="B188" s="39" t="s">
        <v>625</v>
      </c>
      <c r="C188" s="39" t="str">
        <f>VLOOKUP(A188,DOW!A:B,2,0)</f>
        <v>W</v>
      </c>
      <c r="D188" s="39" t="s">
        <v>32</v>
      </c>
      <c r="E188" s="40">
        <v>19.0</v>
      </c>
      <c r="G188" s="40">
        <v>213.0</v>
      </c>
      <c r="H188" s="44"/>
      <c r="I188" s="40">
        <v>240.0</v>
      </c>
      <c r="J188" s="40">
        <v>158.0</v>
      </c>
      <c r="K188" s="44"/>
      <c r="L188" s="44"/>
      <c r="M188" s="40">
        <v>3.0</v>
      </c>
      <c r="N188" s="40">
        <v>203.67</v>
      </c>
      <c r="O188" s="40">
        <v>158.0</v>
      </c>
      <c r="P188" s="40">
        <v>240.0</v>
      </c>
    </row>
    <row r="189">
      <c r="A189" s="43" t="s">
        <v>324</v>
      </c>
      <c r="B189" s="41" t="s">
        <v>640</v>
      </c>
      <c r="C189" s="39" t="str">
        <f>VLOOKUP(A189,DOW!A:B,2,0)</f>
        <v>W</v>
      </c>
      <c r="D189" s="41" t="s">
        <v>83</v>
      </c>
      <c r="E189" s="42">
        <v>20.0</v>
      </c>
      <c r="G189" s="42">
        <v>194.0</v>
      </c>
      <c r="H189" s="45"/>
      <c r="I189" s="42">
        <v>239.0</v>
      </c>
      <c r="J189" s="42">
        <v>159.0</v>
      </c>
      <c r="K189" s="45"/>
      <c r="L189" s="45"/>
      <c r="M189" s="42">
        <v>3.0</v>
      </c>
      <c r="N189" s="42">
        <v>197.33</v>
      </c>
      <c r="O189" s="42">
        <v>159.0</v>
      </c>
      <c r="P189" s="42">
        <v>239.0</v>
      </c>
    </row>
    <row r="190">
      <c r="A190" s="43" t="s">
        <v>365</v>
      </c>
      <c r="B190" s="39" t="s">
        <v>617</v>
      </c>
      <c r="C190" s="39" t="str">
        <f>VLOOKUP(A190,DOW!A:B,2,0)</f>
        <v>W</v>
      </c>
      <c r="D190" s="39" t="s">
        <v>72</v>
      </c>
      <c r="E190" s="40">
        <v>21.0</v>
      </c>
      <c r="F190" s="40">
        <v>186.0</v>
      </c>
      <c r="G190" s="40">
        <v>152.0</v>
      </c>
      <c r="H190" s="44"/>
      <c r="I190" s="40">
        <v>232.0</v>
      </c>
      <c r="J190" s="40">
        <v>160.0</v>
      </c>
      <c r="K190" s="44"/>
      <c r="L190" s="44"/>
      <c r="M190" s="40">
        <v>4.0</v>
      </c>
      <c r="N190" s="40">
        <v>182.5</v>
      </c>
      <c r="O190" s="40">
        <v>152.0</v>
      </c>
      <c r="P190" s="40">
        <v>232.0</v>
      </c>
    </row>
    <row r="191">
      <c r="A191" s="43" t="s">
        <v>422</v>
      </c>
      <c r="B191" s="41" t="s">
        <v>625</v>
      </c>
      <c r="C191" s="39" t="str">
        <f>VLOOKUP(A191,DOW!A:B,2,0)</f>
        <v>W</v>
      </c>
      <c r="D191" s="41" t="s">
        <v>177</v>
      </c>
      <c r="E191" s="42">
        <v>21.0</v>
      </c>
      <c r="G191" s="42">
        <v>404.0</v>
      </c>
      <c r="H191" s="42">
        <v>119.0</v>
      </c>
      <c r="I191" s="45"/>
      <c r="J191" s="45"/>
      <c r="K191" s="45"/>
      <c r="L191" s="45"/>
      <c r="M191" s="42">
        <v>2.0</v>
      </c>
      <c r="N191" s="42">
        <v>261.5</v>
      </c>
      <c r="O191" s="42">
        <v>119.0</v>
      </c>
      <c r="P191" s="42">
        <v>404.0</v>
      </c>
    </row>
    <row r="192" hidden="1">
      <c r="A192" s="39" t="s">
        <v>262</v>
      </c>
      <c r="B192" s="39" t="s">
        <v>646</v>
      </c>
      <c r="C192" s="39" t="str">
        <f>VLOOKUP(A192,DOW!A:B,2,0)</f>
        <v>Indonesian Mercenaries</v>
      </c>
      <c r="D192" s="39" t="s">
        <v>27</v>
      </c>
      <c r="E192" s="40">
        <v>22.0</v>
      </c>
      <c r="F192" s="40">
        <v>138.0</v>
      </c>
      <c r="G192" s="40">
        <v>96.0</v>
      </c>
      <c r="H192" s="40">
        <v>132.0</v>
      </c>
      <c r="I192" s="40">
        <v>156.0</v>
      </c>
      <c r="J192" s="40">
        <v>176.0</v>
      </c>
      <c r="K192" s="44"/>
      <c r="L192" s="44"/>
      <c r="M192" s="40">
        <v>5.0</v>
      </c>
      <c r="N192" s="40">
        <v>139.6</v>
      </c>
      <c r="O192" s="40">
        <v>96.0</v>
      </c>
      <c r="P192" s="40">
        <v>176.0</v>
      </c>
    </row>
    <row r="193">
      <c r="A193" s="43" t="s">
        <v>679</v>
      </c>
      <c r="B193" s="41" t="s">
        <v>612</v>
      </c>
      <c r="C193" s="39" t="str">
        <f>VLOOKUP(A193,DOW!A:B,2,0)</f>
        <v>W</v>
      </c>
      <c r="D193" s="41" t="s">
        <v>177</v>
      </c>
      <c r="E193" s="42">
        <v>21.0</v>
      </c>
      <c r="G193" s="42">
        <v>190.0</v>
      </c>
      <c r="H193" s="42">
        <v>122.0</v>
      </c>
      <c r="I193" s="42">
        <v>142.0</v>
      </c>
      <c r="J193" s="45"/>
      <c r="K193" s="45"/>
      <c r="L193" s="45"/>
      <c r="M193" s="42">
        <v>3.0</v>
      </c>
      <c r="N193" s="42">
        <v>151.33</v>
      </c>
      <c r="O193" s="42">
        <v>122.0</v>
      </c>
      <c r="P193" s="42">
        <v>190.0</v>
      </c>
    </row>
    <row r="194">
      <c r="A194" s="43" t="s">
        <v>680</v>
      </c>
      <c r="B194" s="39" t="s">
        <v>624</v>
      </c>
      <c r="C194" s="39" t="str">
        <f>VLOOKUP(A194,DOW!A:B,2,0)</f>
        <v>W</v>
      </c>
      <c r="D194" s="39" t="s">
        <v>56</v>
      </c>
      <c r="E194" s="40">
        <v>22.0</v>
      </c>
      <c r="G194" s="40">
        <v>191.0</v>
      </c>
      <c r="H194" s="40">
        <v>209.0</v>
      </c>
      <c r="I194" s="40">
        <v>145.0</v>
      </c>
      <c r="J194" s="40">
        <v>164.0</v>
      </c>
      <c r="K194" s="44"/>
      <c r="L194" s="44"/>
      <c r="M194" s="40">
        <v>4.0</v>
      </c>
      <c r="N194" s="40">
        <v>177.25</v>
      </c>
      <c r="O194" s="40">
        <v>145.0</v>
      </c>
      <c r="P194" s="40">
        <v>209.0</v>
      </c>
    </row>
    <row r="195" hidden="1">
      <c r="A195" s="41" t="s">
        <v>267</v>
      </c>
      <c r="B195" s="41" t="s">
        <v>621</v>
      </c>
      <c r="C195" s="39" t="str">
        <f>VLOOKUP(A195,DOW!A:B,2,0)</f>
        <v>NY's Finest Filing Cabinets</v>
      </c>
      <c r="D195" s="41" t="s">
        <v>177</v>
      </c>
      <c r="E195" s="42">
        <v>20.0</v>
      </c>
      <c r="G195" s="42">
        <v>166.0</v>
      </c>
      <c r="H195" s="42">
        <v>144.0</v>
      </c>
      <c r="I195" s="42">
        <v>206.0</v>
      </c>
      <c r="J195" s="42">
        <v>167.0</v>
      </c>
      <c r="K195" s="45"/>
      <c r="L195" s="45"/>
      <c r="M195" s="42">
        <v>5.0</v>
      </c>
      <c r="N195" s="42">
        <v>152.0</v>
      </c>
      <c r="O195" s="42">
        <v>77.0</v>
      </c>
      <c r="P195" s="42">
        <v>206.0</v>
      </c>
    </row>
    <row r="196">
      <c r="A196" s="43" t="s">
        <v>409</v>
      </c>
      <c r="B196" s="39" t="s">
        <v>612</v>
      </c>
      <c r="C196" s="39" t="str">
        <f>VLOOKUP(A196,DOW!A:B,2,0)</f>
        <v>#N/A</v>
      </c>
      <c r="D196" s="39" t="s">
        <v>27</v>
      </c>
      <c r="E196" s="40">
        <v>18.0</v>
      </c>
      <c r="G196" s="40">
        <v>223.0</v>
      </c>
      <c r="H196" s="44"/>
      <c r="I196" s="44"/>
      <c r="J196" s="40">
        <v>168.0</v>
      </c>
      <c r="K196" s="44"/>
      <c r="L196" s="44"/>
      <c r="M196" s="40">
        <v>2.0</v>
      </c>
      <c r="N196" s="40">
        <v>195.5</v>
      </c>
      <c r="O196" s="40">
        <v>168.0</v>
      </c>
      <c r="P196" s="40">
        <v>223.0</v>
      </c>
    </row>
    <row r="197">
      <c r="A197" s="43" t="s">
        <v>681</v>
      </c>
      <c r="B197" s="41" t="s">
        <v>639</v>
      </c>
      <c r="C197" s="39" t="str">
        <f>VLOOKUP(A197,DOW!A:B,2,0)</f>
        <v>W</v>
      </c>
      <c r="D197" s="41" t="s">
        <v>32</v>
      </c>
      <c r="E197" s="42">
        <v>17.0</v>
      </c>
      <c r="G197" s="42">
        <v>367.0</v>
      </c>
      <c r="H197" s="42">
        <v>226.0</v>
      </c>
      <c r="I197" s="42">
        <v>243.0</v>
      </c>
      <c r="J197" s="42">
        <v>169.0</v>
      </c>
      <c r="K197" s="45"/>
      <c r="L197" s="45"/>
      <c r="M197" s="42">
        <v>4.0</v>
      </c>
      <c r="N197" s="42">
        <v>251.25</v>
      </c>
      <c r="O197" s="42">
        <v>169.0</v>
      </c>
      <c r="P197" s="42">
        <v>367.0</v>
      </c>
    </row>
    <row r="198" hidden="1">
      <c r="A198" s="39" t="s">
        <v>484</v>
      </c>
      <c r="B198" s="39" t="s">
        <v>653</v>
      </c>
      <c r="C198" s="39" t="str">
        <f>VLOOKUP(A198,DOW!A:B,2,0)</f>
        <v>Mediocrity All Stars</v>
      </c>
      <c r="D198" s="39" t="s">
        <v>177</v>
      </c>
      <c r="E198" s="40">
        <v>24.0</v>
      </c>
      <c r="F198" s="40">
        <v>134.0</v>
      </c>
      <c r="G198" s="40">
        <v>132.0</v>
      </c>
      <c r="H198" s="40">
        <v>175.0</v>
      </c>
      <c r="I198" s="40">
        <v>250.0</v>
      </c>
      <c r="J198" s="40">
        <v>170.0</v>
      </c>
      <c r="K198" s="44"/>
      <c r="L198" s="44"/>
      <c r="M198" s="40">
        <v>5.0</v>
      </c>
      <c r="N198" s="40">
        <v>172.2</v>
      </c>
      <c r="O198" s="40">
        <v>132.0</v>
      </c>
      <c r="P198" s="40">
        <v>250.0</v>
      </c>
    </row>
    <row r="199">
      <c r="A199" s="43" t="s">
        <v>149</v>
      </c>
      <c r="B199" s="41" t="s">
        <v>647</v>
      </c>
      <c r="C199" s="39" t="str">
        <f>VLOOKUP(A199,DOW!A:B,2,0)</f>
        <v>W</v>
      </c>
      <c r="D199" s="41" t="s">
        <v>678</v>
      </c>
      <c r="E199" s="42">
        <v>22.0</v>
      </c>
      <c r="F199" s="42">
        <v>89.0</v>
      </c>
      <c r="G199" s="45"/>
      <c r="H199" s="42">
        <v>146.0</v>
      </c>
      <c r="I199" s="45"/>
      <c r="J199" s="45"/>
      <c r="K199" s="45"/>
      <c r="L199" s="45"/>
      <c r="M199" s="42">
        <v>2.0</v>
      </c>
      <c r="N199" s="42">
        <v>117.5</v>
      </c>
      <c r="O199" s="42">
        <v>89.0</v>
      </c>
      <c r="P199" s="42">
        <v>146.0</v>
      </c>
    </row>
    <row r="200">
      <c r="A200" s="43" t="s">
        <v>545</v>
      </c>
      <c r="B200" s="39" t="s">
        <v>622</v>
      </c>
      <c r="C200" s="39" t="str">
        <f>VLOOKUP(A200,DOW!A:B,2,0)</f>
        <v>#N/A</v>
      </c>
      <c r="D200" s="39" t="s">
        <v>32</v>
      </c>
      <c r="E200" s="40">
        <v>18.0</v>
      </c>
      <c r="G200" s="40">
        <v>231.0</v>
      </c>
      <c r="H200" s="44"/>
      <c r="I200" s="44"/>
      <c r="J200" s="40">
        <v>171.0</v>
      </c>
      <c r="K200" s="44"/>
      <c r="L200" s="44"/>
      <c r="M200" s="40">
        <v>2.0</v>
      </c>
      <c r="N200" s="40">
        <v>201.0</v>
      </c>
      <c r="O200" s="40">
        <v>171.0</v>
      </c>
      <c r="P200" s="40">
        <v>231.0</v>
      </c>
    </row>
    <row r="201">
      <c r="A201" s="43" t="s">
        <v>682</v>
      </c>
      <c r="B201" s="41" t="s">
        <v>613</v>
      </c>
      <c r="C201" s="39" t="str">
        <f>VLOOKUP(A201,DOW!A:B,2,0)</f>
        <v>W</v>
      </c>
      <c r="D201" s="41" t="s">
        <v>27</v>
      </c>
      <c r="E201" s="42">
        <v>21.0</v>
      </c>
      <c r="G201" s="42">
        <v>200.0</v>
      </c>
      <c r="H201" s="45"/>
      <c r="I201" s="42">
        <v>150.0</v>
      </c>
      <c r="J201" s="45"/>
      <c r="K201" s="45"/>
      <c r="L201" s="45"/>
      <c r="M201" s="42">
        <v>2.0</v>
      </c>
      <c r="N201" s="42">
        <v>175.0</v>
      </c>
      <c r="O201" s="42">
        <v>150.0</v>
      </c>
      <c r="P201" s="42">
        <v>200.0</v>
      </c>
    </row>
    <row r="202" hidden="1">
      <c r="A202" s="39" t="s">
        <v>492</v>
      </c>
      <c r="B202" s="39" t="s">
        <v>638</v>
      </c>
      <c r="C202" s="39" t="str">
        <f>VLOOKUP(A202,DOW!A:B,2,0)</f>
        <v>Camas Prairie Goose Shooters</v>
      </c>
      <c r="D202" s="39" t="s">
        <v>177</v>
      </c>
      <c r="E202" s="40">
        <v>25.0</v>
      </c>
      <c r="G202" s="44"/>
      <c r="H202" s="40">
        <v>133.0</v>
      </c>
      <c r="I202" s="44"/>
      <c r="J202" s="44"/>
      <c r="K202" s="44"/>
      <c r="L202" s="44"/>
      <c r="M202" s="40">
        <v>1.0</v>
      </c>
      <c r="N202" s="40">
        <v>133.0</v>
      </c>
      <c r="O202" s="40">
        <v>133.0</v>
      </c>
      <c r="P202" s="40">
        <v>133.0</v>
      </c>
    </row>
    <row r="203">
      <c r="A203" s="43" t="s">
        <v>217</v>
      </c>
      <c r="B203" s="41" t="s">
        <v>624</v>
      </c>
      <c r="C203" s="39" t="str">
        <f>VLOOKUP(A203,DOW!A:B,2,0)</f>
        <v>W</v>
      </c>
      <c r="D203" s="41" t="s">
        <v>93</v>
      </c>
      <c r="E203" s="42">
        <v>21.0</v>
      </c>
      <c r="F203" s="42">
        <v>143.0</v>
      </c>
      <c r="G203" s="42">
        <v>113.0</v>
      </c>
      <c r="H203" s="42">
        <v>181.0</v>
      </c>
      <c r="I203" s="42">
        <v>178.0</v>
      </c>
      <c r="J203" s="42">
        <v>177.0</v>
      </c>
      <c r="K203" s="45"/>
      <c r="L203" s="45"/>
      <c r="M203" s="42">
        <v>5.0</v>
      </c>
      <c r="N203" s="42">
        <v>158.4</v>
      </c>
      <c r="O203" s="42">
        <v>113.0</v>
      </c>
      <c r="P203" s="42">
        <v>181.0</v>
      </c>
    </row>
    <row r="204">
      <c r="A204" s="43" t="s">
        <v>286</v>
      </c>
      <c r="B204" s="39" t="s">
        <v>627</v>
      </c>
      <c r="C204" s="39" t="str">
        <f>VLOOKUP(A204,DOW!A:B,2,0)</f>
        <v>W</v>
      </c>
      <c r="D204" s="39" t="s">
        <v>177</v>
      </c>
      <c r="E204" s="40">
        <v>22.0</v>
      </c>
      <c r="G204" s="40">
        <v>224.0</v>
      </c>
      <c r="H204" s="40">
        <v>150.0</v>
      </c>
      <c r="I204" s="40">
        <v>154.0</v>
      </c>
      <c r="J204" s="44"/>
      <c r="K204" s="44"/>
      <c r="L204" s="44"/>
      <c r="M204" s="40">
        <v>3.0</v>
      </c>
      <c r="N204" s="40">
        <v>176.0</v>
      </c>
      <c r="O204" s="40">
        <v>150.0</v>
      </c>
      <c r="P204" s="40">
        <v>224.0</v>
      </c>
    </row>
    <row r="205">
      <c r="A205" s="43" t="s">
        <v>273</v>
      </c>
      <c r="B205" s="41" t="s">
        <v>633</v>
      </c>
      <c r="C205" s="39" t="str">
        <f>VLOOKUP(A205,DOW!A:B,2,0)</f>
        <v>W</v>
      </c>
      <c r="D205" s="41" t="s">
        <v>32</v>
      </c>
      <c r="E205" s="42">
        <v>25.0</v>
      </c>
      <c r="F205" s="42">
        <v>164.0</v>
      </c>
      <c r="G205" s="42">
        <v>205.0</v>
      </c>
      <c r="H205" s="42">
        <v>135.0</v>
      </c>
      <c r="I205" s="45"/>
      <c r="J205" s="42">
        <v>288.0</v>
      </c>
      <c r="K205" s="45"/>
      <c r="L205" s="45"/>
      <c r="M205" s="42">
        <v>4.0</v>
      </c>
      <c r="N205" s="42">
        <v>198.0</v>
      </c>
      <c r="O205" s="42">
        <v>135.0</v>
      </c>
      <c r="P205" s="42">
        <v>288.0</v>
      </c>
    </row>
    <row r="206">
      <c r="A206" s="43" t="s">
        <v>299</v>
      </c>
      <c r="B206" s="39" t="s">
        <v>649</v>
      </c>
      <c r="C206" s="39" t="str">
        <f>VLOOKUP(A206,DOW!A:B,2,0)</f>
        <v>W</v>
      </c>
      <c r="D206" s="39" t="s">
        <v>27</v>
      </c>
      <c r="E206" s="40">
        <v>17.0</v>
      </c>
      <c r="G206" s="40">
        <v>180.0</v>
      </c>
      <c r="H206" s="44"/>
      <c r="I206" s="40">
        <v>164.0</v>
      </c>
      <c r="J206" s="40">
        <v>181.0</v>
      </c>
      <c r="K206" s="44"/>
      <c r="L206" s="44"/>
      <c r="M206" s="40">
        <v>3.0</v>
      </c>
      <c r="N206" s="40">
        <v>175.0</v>
      </c>
      <c r="O206" s="40">
        <v>164.0</v>
      </c>
      <c r="P206" s="40">
        <v>181.0</v>
      </c>
    </row>
    <row r="207" hidden="1">
      <c r="A207" s="41" t="s">
        <v>282</v>
      </c>
      <c r="B207" s="41" t="s">
        <v>632</v>
      </c>
      <c r="C207" s="39" t="str">
        <f>VLOOKUP(A207,DOW!A:B,2,0)</f>
        <v>Camas Prairie Goose Shooters</v>
      </c>
      <c r="D207" s="41" t="s">
        <v>177</v>
      </c>
      <c r="E207" s="42">
        <v>20.0</v>
      </c>
      <c r="G207" s="42">
        <v>350.0</v>
      </c>
      <c r="H207" s="42">
        <v>166.0</v>
      </c>
      <c r="I207" s="42">
        <v>157.0</v>
      </c>
      <c r="J207" s="45"/>
      <c r="K207" s="45"/>
      <c r="L207" s="45"/>
      <c r="M207" s="42">
        <v>3.0</v>
      </c>
      <c r="N207" s="42">
        <v>224.33</v>
      </c>
      <c r="O207" s="42">
        <v>157.0</v>
      </c>
      <c r="P207" s="42">
        <v>350.0</v>
      </c>
    </row>
    <row r="208">
      <c r="A208" s="43" t="s">
        <v>475</v>
      </c>
      <c r="B208" s="39" t="s">
        <v>639</v>
      </c>
      <c r="C208" s="39" t="str">
        <f>VLOOKUP(A208,DOW!A:B,2,0)</f>
        <v>W</v>
      </c>
      <c r="D208" s="39" t="s">
        <v>177</v>
      </c>
      <c r="E208" s="40">
        <v>22.0</v>
      </c>
      <c r="G208" s="40">
        <v>434.0</v>
      </c>
      <c r="H208" s="40">
        <v>228.0</v>
      </c>
      <c r="I208" s="44"/>
      <c r="J208" s="40">
        <v>183.0</v>
      </c>
      <c r="K208" s="44"/>
      <c r="L208" s="44"/>
      <c r="M208" s="40">
        <v>3.0</v>
      </c>
      <c r="N208" s="40">
        <v>281.67</v>
      </c>
      <c r="O208" s="40">
        <v>183.0</v>
      </c>
      <c r="P208" s="40">
        <v>434.0</v>
      </c>
    </row>
    <row r="209">
      <c r="A209" s="43" t="s">
        <v>278</v>
      </c>
      <c r="B209" s="41" t="s">
        <v>630</v>
      </c>
      <c r="C209" s="39" t="str">
        <f>VLOOKUP(A209,DOW!A:B,2,0)</f>
        <v>W</v>
      </c>
      <c r="D209" s="41" t="s">
        <v>93</v>
      </c>
      <c r="E209" s="42">
        <v>20.0</v>
      </c>
      <c r="G209" s="42">
        <v>265.0</v>
      </c>
      <c r="H209" s="42">
        <v>198.0</v>
      </c>
      <c r="I209" s="42">
        <v>158.0</v>
      </c>
      <c r="J209" s="42">
        <v>201.0</v>
      </c>
      <c r="K209" s="45"/>
      <c r="L209" s="45"/>
      <c r="M209" s="42">
        <v>4.0</v>
      </c>
      <c r="N209" s="42">
        <v>205.5</v>
      </c>
      <c r="O209" s="42">
        <v>158.0</v>
      </c>
      <c r="P209" s="42">
        <v>265.0</v>
      </c>
    </row>
    <row r="210">
      <c r="A210" s="43" t="s">
        <v>683</v>
      </c>
      <c r="B210" s="39" t="s">
        <v>632</v>
      </c>
      <c r="C210" s="39" t="str">
        <f>VLOOKUP(A210,DOW!A:B,2,0)</f>
        <v>W</v>
      </c>
      <c r="D210" s="39" t="s">
        <v>108</v>
      </c>
      <c r="E210" s="40">
        <v>21.0</v>
      </c>
      <c r="G210" s="40">
        <v>158.0</v>
      </c>
      <c r="H210" s="40">
        <v>215.0</v>
      </c>
      <c r="I210" s="40">
        <v>162.0</v>
      </c>
      <c r="J210" s="40">
        <v>231.0</v>
      </c>
      <c r="K210" s="44"/>
      <c r="L210" s="44"/>
      <c r="M210" s="40">
        <v>4.0</v>
      </c>
      <c r="N210" s="40">
        <v>191.5</v>
      </c>
      <c r="O210" s="40">
        <v>158.0</v>
      </c>
      <c r="P210" s="40">
        <v>231.0</v>
      </c>
    </row>
    <row r="211">
      <c r="A211" s="43" t="s">
        <v>313</v>
      </c>
      <c r="B211" s="41" t="s">
        <v>639</v>
      </c>
      <c r="C211" s="39" t="str">
        <f>VLOOKUP(A211,DOW!A:B,2,0)</f>
        <v>W</v>
      </c>
      <c r="D211" s="41" t="s">
        <v>27</v>
      </c>
      <c r="E211" s="42">
        <v>18.0</v>
      </c>
      <c r="G211" s="42">
        <v>230.0</v>
      </c>
      <c r="H211" s="42">
        <v>233.0</v>
      </c>
      <c r="I211" s="42">
        <v>194.0</v>
      </c>
      <c r="J211" s="42">
        <v>187.0</v>
      </c>
      <c r="K211" s="45"/>
      <c r="L211" s="45"/>
      <c r="M211" s="42">
        <v>4.0</v>
      </c>
      <c r="N211" s="42">
        <v>211.0</v>
      </c>
      <c r="O211" s="42">
        <v>187.0</v>
      </c>
      <c r="P211" s="42">
        <v>233.0</v>
      </c>
    </row>
    <row r="212" hidden="1">
      <c r="A212" s="39" t="s">
        <v>300</v>
      </c>
      <c r="B212" s="39" t="s">
        <v>626</v>
      </c>
      <c r="C212" s="39" t="str">
        <f>VLOOKUP(A212,DOW!A:B,2,0)</f>
        <v>NY's Finest Filing Cabinets</v>
      </c>
      <c r="D212" s="39" t="s">
        <v>177</v>
      </c>
      <c r="E212" s="40">
        <v>22.0</v>
      </c>
      <c r="G212" s="40">
        <v>222.0</v>
      </c>
      <c r="H212" s="40">
        <v>142.0</v>
      </c>
      <c r="I212" s="44"/>
      <c r="J212" s="40">
        <v>275.0</v>
      </c>
      <c r="K212" s="44"/>
      <c r="L212" s="44"/>
      <c r="M212" s="40">
        <v>3.0</v>
      </c>
      <c r="N212" s="40">
        <v>213.0</v>
      </c>
      <c r="O212" s="40">
        <v>142.0</v>
      </c>
      <c r="P212" s="40">
        <v>275.0</v>
      </c>
    </row>
    <row r="213">
      <c r="A213" s="43" t="s">
        <v>684</v>
      </c>
      <c r="B213" s="41" t="s">
        <v>614</v>
      </c>
      <c r="C213" s="39" t="str">
        <f>VLOOKUP(A213,DOW!A:B,2,0)</f>
        <v>W</v>
      </c>
      <c r="D213" s="41" t="s">
        <v>32</v>
      </c>
      <c r="E213" s="42">
        <v>21.0</v>
      </c>
      <c r="G213" s="42">
        <v>239.0</v>
      </c>
      <c r="H213" s="45"/>
      <c r="I213" s="42">
        <v>136.0</v>
      </c>
      <c r="J213" s="42">
        <v>189.0</v>
      </c>
      <c r="K213" s="45"/>
      <c r="L213" s="45"/>
      <c r="M213" s="42">
        <v>3.0</v>
      </c>
      <c r="N213" s="42">
        <v>188.0</v>
      </c>
      <c r="O213" s="42">
        <v>136.0</v>
      </c>
      <c r="P213" s="42">
        <v>239.0</v>
      </c>
    </row>
    <row r="214" hidden="1">
      <c r="A214" s="39" t="s">
        <v>312</v>
      </c>
      <c r="B214" s="39" t="s">
        <v>617</v>
      </c>
      <c r="C214" s="39" t="str">
        <f>VLOOKUP(A214,DOW!A:B,2,0)</f>
        <v>BBBdBones</v>
      </c>
      <c r="D214" s="39" t="s">
        <v>177</v>
      </c>
      <c r="E214" s="40">
        <v>20.0</v>
      </c>
      <c r="F214" s="40">
        <v>148.0</v>
      </c>
      <c r="G214" s="40">
        <v>233.0</v>
      </c>
      <c r="H214" s="40">
        <v>143.0</v>
      </c>
      <c r="I214" s="40">
        <v>173.0</v>
      </c>
      <c r="J214" s="40">
        <v>202.0</v>
      </c>
      <c r="K214" s="44"/>
      <c r="L214" s="40">
        <v>52.0</v>
      </c>
      <c r="M214" s="40">
        <v>7.0</v>
      </c>
      <c r="N214" s="40">
        <v>146.29</v>
      </c>
      <c r="O214" s="40">
        <v>52.0</v>
      </c>
      <c r="P214" s="40">
        <v>233.0</v>
      </c>
    </row>
    <row r="215">
      <c r="A215" s="43" t="s">
        <v>257</v>
      </c>
      <c r="B215" s="41" t="s">
        <v>617</v>
      </c>
      <c r="C215" s="39" t="str">
        <f>VLOOKUP(A215,DOW!A:B,2,0)</f>
        <v>W</v>
      </c>
      <c r="D215" s="41" t="s">
        <v>32</v>
      </c>
      <c r="E215" s="42">
        <v>23.0</v>
      </c>
      <c r="F215" s="42">
        <v>114.0</v>
      </c>
      <c r="G215" s="42">
        <v>126.0</v>
      </c>
      <c r="H215" s="42">
        <v>161.0</v>
      </c>
      <c r="I215" s="42">
        <v>167.0</v>
      </c>
      <c r="J215" s="42">
        <v>225.0</v>
      </c>
      <c r="K215" s="45"/>
      <c r="L215" s="45"/>
      <c r="M215" s="42">
        <v>5.0</v>
      </c>
      <c r="N215" s="42">
        <v>158.6</v>
      </c>
      <c r="O215" s="42">
        <v>114.0</v>
      </c>
      <c r="P215" s="42">
        <v>225.0</v>
      </c>
    </row>
    <row r="216">
      <c r="A216" s="43" t="s">
        <v>405</v>
      </c>
      <c r="B216" s="39" t="s">
        <v>618</v>
      </c>
      <c r="C216" s="39" t="str">
        <f>VLOOKUP(A216,DOW!A:B,2,0)</f>
        <v>W</v>
      </c>
      <c r="D216" s="39" t="s">
        <v>177</v>
      </c>
      <c r="E216" s="40">
        <v>23.0</v>
      </c>
      <c r="G216" s="44"/>
      <c r="H216" s="40">
        <v>145.0</v>
      </c>
      <c r="I216" s="44"/>
      <c r="J216" s="44"/>
      <c r="K216" s="44"/>
      <c r="L216" s="44"/>
      <c r="M216" s="40">
        <v>1.0</v>
      </c>
      <c r="N216" s="40">
        <v>145.0</v>
      </c>
      <c r="O216" s="40">
        <v>145.0</v>
      </c>
      <c r="P216" s="40">
        <v>145.0</v>
      </c>
    </row>
    <row r="217" hidden="1">
      <c r="A217" s="41" t="s">
        <v>231</v>
      </c>
      <c r="B217" s="41" t="s">
        <v>621</v>
      </c>
      <c r="C217" s="39" t="str">
        <f>VLOOKUP(A217,DOW!A:B,2,0)</f>
        <v>Las Vegas Showgirls</v>
      </c>
      <c r="D217" s="41" t="s">
        <v>177</v>
      </c>
      <c r="E217" s="42">
        <v>21.0</v>
      </c>
      <c r="F217" s="42">
        <v>158.0</v>
      </c>
      <c r="G217" s="45"/>
      <c r="H217" s="42">
        <v>147.0</v>
      </c>
      <c r="I217" s="45"/>
      <c r="J217" s="45"/>
      <c r="K217" s="45"/>
      <c r="L217" s="45"/>
      <c r="M217" s="42">
        <v>2.0</v>
      </c>
      <c r="N217" s="42">
        <v>152.5</v>
      </c>
      <c r="O217" s="42">
        <v>147.0</v>
      </c>
      <c r="P217" s="42">
        <v>158.0</v>
      </c>
    </row>
    <row r="218" hidden="1">
      <c r="A218" s="39" t="s">
        <v>393</v>
      </c>
      <c r="B218" s="39" t="s">
        <v>642</v>
      </c>
      <c r="C218" s="39" t="str">
        <f>VLOOKUP(A218,DOW!A:B,2,0)</f>
        <v>Grahams Gorillas</v>
      </c>
      <c r="D218" s="39" t="s">
        <v>93</v>
      </c>
      <c r="E218" s="40">
        <v>23.0</v>
      </c>
      <c r="G218" s="40">
        <v>281.0</v>
      </c>
      <c r="H218" s="40">
        <v>224.0</v>
      </c>
      <c r="I218" s="40">
        <v>219.0</v>
      </c>
      <c r="J218" s="40">
        <v>195.0</v>
      </c>
      <c r="K218" s="44"/>
      <c r="L218" s="44"/>
      <c r="M218" s="40">
        <v>4.0</v>
      </c>
      <c r="N218" s="40">
        <v>229.75</v>
      </c>
      <c r="O218" s="40">
        <v>195.0</v>
      </c>
      <c r="P218" s="40">
        <v>281.0</v>
      </c>
    </row>
    <row r="219" hidden="1">
      <c r="A219" s="41" t="s">
        <v>315</v>
      </c>
      <c r="B219" s="41" t="s">
        <v>647</v>
      </c>
      <c r="C219" s="39" t="str">
        <f>VLOOKUP(A219,DOW!A:B,2,0)</f>
        <v>Rodak's Renegades</v>
      </c>
      <c r="D219" s="41" t="s">
        <v>56</v>
      </c>
      <c r="E219" s="42">
        <v>19.0</v>
      </c>
      <c r="G219" s="42">
        <v>144.0</v>
      </c>
      <c r="H219" s="42">
        <v>148.0</v>
      </c>
      <c r="I219" s="42">
        <v>196.0</v>
      </c>
      <c r="J219" s="42">
        <v>198.0</v>
      </c>
      <c r="K219" s="45"/>
      <c r="L219" s="45"/>
      <c r="M219" s="42">
        <v>5.0</v>
      </c>
      <c r="N219" s="42">
        <v>152.2</v>
      </c>
      <c r="O219" s="42">
        <v>75.0</v>
      </c>
      <c r="P219" s="42">
        <v>198.0</v>
      </c>
    </row>
    <row r="220">
      <c r="A220" s="43" t="s">
        <v>538</v>
      </c>
      <c r="B220" s="39" t="s">
        <v>626</v>
      </c>
      <c r="C220" s="39" t="str">
        <f>VLOOKUP(A220,DOW!A:B,2,0)</f>
        <v>W</v>
      </c>
      <c r="D220" s="39" t="s">
        <v>56</v>
      </c>
      <c r="E220" s="40">
        <v>20.0</v>
      </c>
      <c r="F220" s="40">
        <v>179.0</v>
      </c>
      <c r="G220" s="40">
        <v>173.0</v>
      </c>
      <c r="H220" s="44"/>
      <c r="I220" s="40">
        <v>215.0</v>
      </c>
      <c r="J220" s="40">
        <v>196.0</v>
      </c>
      <c r="K220" s="44"/>
      <c r="L220" s="44"/>
      <c r="M220" s="40">
        <v>5.0</v>
      </c>
      <c r="N220" s="40">
        <v>166.2</v>
      </c>
      <c r="O220" s="40">
        <v>68.0</v>
      </c>
      <c r="P220" s="40">
        <v>215.0</v>
      </c>
    </row>
    <row r="221">
      <c r="A221" s="43" t="s">
        <v>289</v>
      </c>
      <c r="B221" s="41" t="s">
        <v>627</v>
      </c>
      <c r="C221" s="39" t="str">
        <f>VLOOKUP(A221,DOW!A:B,2,0)</f>
        <v>W</v>
      </c>
      <c r="D221" s="41" t="s">
        <v>108</v>
      </c>
      <c r="E221" s="42">
        <v>21.0</v>
      </c>
      <c r="F221" s="42">
        <v>145.0</v>
      </c>
      <c r="G221" s="42">
        <v>137.0</v>
      </c>
      <c r="H221" s="45"/>
      <c r="I221" s="42">
        <v>234.0</v>
      </c>
      <c r="J221" s="42">
        <v>197.0</v>
      </c>
      <c r="K221" s="45"/>
      <c r="L221" s="45"/>
      <c r="M221" s="42">
        <v>4.0</v>
      </c>
      <c r="N221" s="42">
        <v>178.25</v>
      </c>
      <c r="O221" s="42">
        <v>137.0</v>
      </c>
      <c r="P221" s="42">
        <v>234.0</v>
      </c>
    </row>
    <row r="222">
      <c r="A222" s="43" t="s">
        <v>240</v>
      </c>
      <c r="B222" s="39" t="s">
        <v>614</v>
      </c>
      <c r="C222" s="39" t="str">
        <f>VLOOKUP(A222,DOW!A:B,2,0)</f>
        <v>W</v>
      </c>
      <c r="D222" s="39" t="s">
        <v>32</v>
      </c>
      <c r="E222" s="40">
        <v>25.0</v>
      </c>
      <c r="G222" s="40">
        <v>167.0</v>
      </c>
      <c r="H222" s="44"/>
      <c r="I222" s="40">
        <v>174.0</v>
      </c>
      <c r="J222" s="44"/>
      <c r="K222" s="44"/>
      <c r="L222" s="44"/>
      <c r="M222" s="40">
        <v>2.0</v>
      </c>
      <c r="N222" s="40">
        <v>170.5</v>
      </c>
      <c r="O222" s="40">
        <v>167.0</v>
      </c>
      <c r="P222" s="40">
        <v>174.0</v>
      </c>
    </row>
    <row r="223">
      <c r="A223" s="43" t="s">
        <v>685</v>
      </c>
      <c r="B223" s="41" t="s">
        <v>638</v>
      </c>
      <c r="C223" s="39" t="str">
        <f>VLOOKUP(A223,DOW!A:B,2,0)</f>
        <v>W</v>
      </c>
      <c r="D223" s="41" t="s">
        <v>177</v>
      </c>
      <c r="E223" s="42">
        <v>21.0</v>
      </c>
      <c r="F223" s="42">
        <v>180.0</v>
      </c>
      <c r="G223" s="42">
        <v>343.0</v>
      </c>
      <c r="H223" s="42">
        <v>153.0</v>
      </c>
      <c r="I223" s="42">
        <v>185.0</v>
      </c>
      <c r="J223" s="42">
        <v>274.0</v>
      </c>
      <c r="K223" s="45"/>
      <c r="L223" s="45"/>
      <c r="M223" s="42">
        <v>5.0</v>
      </c>
      <c r="N223" s="42">
        <v>227.0</v>
      </c>
      <c r="O223" s="42">
        <v>153.0</v>
      </c>
      <c r="P223" s="42">
        <v>343.0</v>
      </c>
    </row>
    <row r="224" hidden="1">
      <c r="A224" s="39" t="s">
        <v>298</v>
      </c>
      <c r="B224" s="39" t="s">
        <v>633</v>
      </c>
      <c r="C224" s="39" t="str">
        <f>VLOOKUP(A224,DOW!A:B,2,0)</f>
        <v>BBBdBones</v>
      </c>
      <c r="D224" s="39" t="s">
        <v>27</v>
      </c>
      <c r="E224" s="40">
        <v>19.0</v>
      </c>
      <c r="G224" s="40">
        <v>272.0</v>
      </c>
      <c r="H224" s="40">
        <v>231.0</v>
      </c>
      <c r="I224" s="40">
        <v>169.0</v>
      </c>
      <c r="J224" s="40">
        <v>199.0</v>
      </c>
      <c r="K224" s="44"/>
      <c r="L224" s="44"/>
      <c r="M224" s="40">
        <v>4.0</v>
      </c>
      <c r="N224" s="40">
        <v>217.75</v>
      </c>
      <c r="O224" s="40">
        <v>169.0</v>
      </c>
      <c r="P224" s="40">
        <v>272.0</v>
      </c>
    </row>
    <row r="225">
      <c r="A225" s="43" t="s">
        <v>339</v>
      </c>
      <c r="B225" s="41" t="s">
        <v>638</v>
      </c>
      <c r="C225" s="39" t="str">
        <f>VLOOKUP(A225,DOW!A:B,2,0)</f>
        <v>W</v>
      </c>
      <c r="D225" s="41" t="s">
        <v>177</v>
      </c>
      <c r="E225" s="42">
        <v>24.0</v>
      </c>
      <c r="G225" s="42">
        <v>366.0</v>
      </c>
      <c r="H225" s="42">
        <v>154.0</v>
      </c>
      <c r="I225" s="45"/>
      <c r="J225" s="45"/>
      <c r="K225" s="45"/>
      <c r="L225" s="45"/>
      <c r="M225" s="42">
        <v>2.0</v>
      </c>
      <c r="N225" s="42">
        <v>260.0</v>
      </c>
      <c r="O225" s="42">
        <v>154.0</v>
      </c>
      <c r="P225" s="42">
        <v>366.0</v>
      </c>
    </row>
    <row r="226">
      <c r="A226" s="43" t="s">
        <v>385</v>
      </c>
      <c r="B226" s="39" t="s">
        <v>619</v>
      </c>
      <c r="C226" s="39" t="str">
        <f>VLOOKUP(A226,DOW!A:B,2,0)</f>
        <v>W</v>
      </c>
      <c r="D226" s="39" t="s">
        <v>32</v>
      </c>
      <c r="E226" s="40">
        <v>23.0</v>
      </c>
      <c r="G226" s="40">
        <v>175.0</v>
      </c>
      <c r="H226" s="44"/>
      <c r="I226" s="40">
        <v>246.0</v>
      </c>
      <c r="J226" s="40">
        <v>200.0</v>
      </c>
      <c r="K226" s="44"/>
      <c r="L226" s="44"/>
      <c r="M226" s="40">
        <v>3.0</v>
      </c>
      <c r="N226" s="40">
        <v>207.0</v>
      </c>
      <c r="O226" s="40">
        <v>175.0</v>
      </c>
      <c r="P226" s="40">
        <v>246.0</v>
      </c>
    </row>
    <row r="227">
      <c r="A227" s="43" t="s">
        <v>252</v>
      </c>
      <c r="B227" s="41" t="s">
        <v>612</v>
      </c>
      <c r="C227" s="39" t="str">
        <f>VLOOKUP(A227,DOW!A:B,2,0)</f>
        <v>W</v>
      </c>
      <c r="D227" s="41" t="s">
        <v>177</v>
      </c>
      <c r="E227" s="42">
        <v>24.0</v>
      </c>
      <c r="G227" s="42">
        <v>128.0</v>
      </c>
      <c r="H227" s="42">
        <v>199.0</v>
      </c>
      <c r="I227" s="42">
        <v>214.0</v>
      </c>
      <c r="J227" s="42">
        <v>283.0</v>
      </c>
      <c r="K227" s="45"/>
      <c r="L227" s="45"/>
      <c r="M227" s="42">
        <v>4.0</v>
      </c>
      <c r="N227" s="42">
        <v>206.0</v>
      </c>
      <c r="O227" s="42">
        <v>128.0</v>
      </c>
      <c r="P227" s="42">
        <v>283.0</v>
      </c>
    </row>
    <row r="228">
      <c r="A228" s="43" t="s">
        <v>287</v>
      </c>
      <c r="B228" s="39" t="s">
        <v>630</v>
      </c>
      <c r="C228" s="39" t="str">
        <f>VLOOKUP(A228,DOW!A:B,2,0)</f>
        <v>W</v>
      </c>
      <c r="D228" s="39" t="s">
        <v>177</v>
      </c>
      <c r="E228" s="40">
        <v>20.0</v>
      </c>
      <c r="G228" s="40">
        <v>216.0</v>
      </c>
      <c r="H228" s="40">
        <v>185.0</v>
      </c>
      <c r="I228" s="40">
        <v>184.0</v>
      </c>
      <c r="J228" s="40">
        <v>252.0</v>
      </c>
      <c r="K228" s="44"/>
      <c r="L228" s="44"/>
      <c r="M228" s="40">
        <v>4.0</v>
      </c>
      <c r="N228" s="40">
        <v>209.25</v>
      </c>
      <c r="O228" s="40">
        <v>184.0</v>
      </c>
      <c r="P228" s="40">
        <v>252.0</v>
      </c>
    </row>
    <row r="229">
      <c r="A229" s="43" t="s">
        <v>284</v>
      </c>
      <c r="B229" s="41" t="s">
        <v>627</v>
      </c>
      <c r="C229" s="39" t="str">
        <f>VLOOKUP(A229,DOW!A:B,2,0)</f>
        <v>W</v>
      </c>
      <c r="D229" s="41" t="s">
        <v>177</v>
      </c>
      <c r="E229" s="42">
        <v>24.0</v>
      </c>
      <c r="G229" s="45"/>
      <c r="H229" s="42">
        <v>157.0</v>
      </c>
      <c r="I229" s="45"/>
      <c r="J229" s="45"/>
      <c r="K229" s="45"/>
      <c r="L229" s="45"/>
      <c r="M229" s="42">
        <v>1.0</v>
      </c>
      <c r="N229" s="42">
        <v>157.0</v>
      </c>
      <c r="O229" s="42">
        <v>157.0</v>
      </c>
      <c r="P229" s="42">
        <v>157.0</v>
      </c>
    </row>
    <row r="230" hidden="1">
      <c r="A230" s="39" t="s">
        <v>363</v>
      </c>
      <c r="B230" s="39" t="s">
        <v>653</v>
      </c>
      <c r="C230" s="39" t="str">
        <f>VLOOKUP(A230,DOW!A:B,2,0)</f>
        <v>MeisterKhan</v>
      </c>
      <c r="D230" s="39" t="s">
        <v>83</v>
      </c>
      <c r="E230" s="40">
        <v>21.0</v>
      </c>
      <c r="F230" s="40">
        <v>146.0</v>
      </c>
      <c r="G230" s="40">
        <v>162.0</v>
      </c>
      <c r="H230" s="44"/>
      <c r="I230" s="40">
        <v>245.0</v>
      </c>
      <c r="J230" s="40">
        <v>204.0</v>
      </c>
      <c r="K230" s="44"/>
      <c r="L230" s="44"/>
      <c r="M230" s="40">
        <v>4.0</v>
      </c>
      <c r="N230" s="40">
        <v>189.25</v>
      </c>
      <c r="O230" s="40">
        <v>146.0</v>
      </c>
      <c r="P230" s="40">
        <v>245.0</v>
      </c>
    </row>
    <row r="231" hidden="1">
      <c r="A231" s="41" t="s">
        <v>525</v>
      </c>
      <c r="B231" s="41" t="s">
        <v>613</v>
      </c>
      <c r="C231" s="39" t="str">
        <f>VLOOKUP(A231,DOW!A:B,2,0)</f>
        <v>Generals</v>
      </c>
      <c r="D231" s="41" t="s">
        <v>177</v>
      </c>
      <c r="E231" s="42">
        <v>24.0</v>
      </c>
      <c r="G231" s="42">
        <v>130.0</v>
      </c>
      <c r="H231" s="42">
        <v>171.0</v>
      </c>
      <c r="I231" s="45"/>
      <c r="J231" s="45"/>
      <c r="K231" s="45"/>
      <c r="L231" s="45"/>
      <c r="M231" s="42">
        <v>2.0</v>
      </c>
      <c r="N231" s="42">
        <v>150.5</v>
      </c>
      <c r="O231" s="42">
        <v>130.0</v>
      </c>
      <c r="P231" s="42">
        <v>171.0</v>
      </c>
    </row>
    <row r="232" hidden="1">
      <c r="A232" s="39" t="s">
        <v>297</v>
      </c>
      <c r="B232" s="39" t="s">
        <v>663</v>
      </c>
      <c r="C232" s="39" t="str">
        <f>VLOOKUP(A232,DOW!A:B,2,0)</f>
        <v>Binkys Marauders</v>
      </c>
      <c r="D232" s="39" t="s">
        <v>177</v>
      </c>
      <c r="E232" s="40">
        <v>25.0</v>
      </c>
      <c r="F232" s="40">
        <v>139.0</v>
      </c>
      <c r="G232" s="40">
        <v>208.0</v>
      </c>
      <c r="H232" s="40">
        <v>213.0</v>
      </c>
      <c r="I232" s="44"/>
      <c r="J232" s="40">
        <v>205.0</v>
      </c>
      <c r="K232" s="44"/>
      <c r="L232" s="44"/>
      <c r="M232" s="40">
        <v>4.0</v>
      </c>
      <c r="N232" s="40">
        <v>191.25</v>
      </c>
      <c r="O232" s="40">
        <v>139.0</v>
      </c>
      <c r="P232" s="40">
        <v>213.0</v>
      </c>
    </row>
    <row r="233" hidden="1">
      <c r="A233" s="41" t="s">
        <v>407</v>
      </c>
      <c r="B233" s="41" t="s">
        <v>640</v>
      </c>
      <c r="C233" s="39" t="str">
        <f>VLOOKUP(A233,DOW!A:B,2,0)</f>
        <v>Boom Goes the Dynamite</v>
      </c>
      <c r="D233" s="41" t="s">
        <v>56</v>
      </c>
      <c r="E233" s="42">
        <v>20.0</v>
      </c>
      <c r="G233" s="42">
        <v>210.0</v>
      </c>
      <c r="H233" s="42">
        <v>159.0</v>
      </c>
      <c r="I233" s="45"/>
      <c r="J233" s="42">
        <v>220.0</v>
      </c>
      <c r="K233" s="45"/>
      <c r="L233" s="45"/>
      <c r="M233" s="42">
        <v>4.0</v>
      </c>
      <c r="N233" s="42">
        <v>157.75</v>
      </c>
      <c r="O233" s="42">
        <v>42.0</v>
      </c>
      <c r="P233" s="42">
        <v>220.0</v>
      </c>
    </row>
    <row r="234">
      <c r="A234" s="43" t="s">
        <v>382</v>
      </c>
      <c r="B234" s="39" t="s">
        <v>614</v>
      </c>
      <c r="C234" s="39" t="str">
        <f>VLOOKUP(A234,DOW!A:B,2,0)</f>
        <v>W</v>
      </c>
      <c r="D234" s="39" t="s">
        <v>56</v>
      </c>
      <c r="E234" s="40">
        <v>23.0</v>
      </c>
      <c r="G234" s="40">
        <v>186.0</v>
      </c>
      <c r="H234" s="44"/>
      <c r="I234" s="44"/>
      <c r="J234" s="40">
        <v>206.0</v>
      </c>
      <c r="K234" s="44"/>
      <c r="L234" s="44"/>
      <c r="M234" s="40">
        <v>2.0</v>
      </c>
      <c r="N234" s="40">
        <v>196.0</v>
      </c>
      <c r="O234" s="40">
        <v>186.0</v>
      </c>
      <c r="P234" s="40">
        <v>206.0</v>
      </c>
    </row>
    <row r="235">
      <c r="A235" s="43" t="s">
        <v>444</v>
      </c>
      <c r="B235" s="41" t="s">
        <v>649</v>
      </c>
      <c r="C235" s="39" t="str">
        <f>VLOOKUP(A235,DOW!A:B,2,0)</f>
        <v>W</v>
      </c>
      <c r="D235" s="41" t="s">
        <v>177</v>
      </c>
      <c r="E235" s="42">
        <v>25.0</v>
      </c>
      <c r="G235" s="42">
        <v>331.0</v>
      </c>
      <c r="H235" s="42">
        <v>163.0</v>
      </c>
      <c r="I235" s="45"/>
      <c r="J235" s="45"/>
      <c r="K235" s="45"/>
      <c r="L235" s="45"/>
      <c r="M235" s="42">
        <v>2.0</v>
      </c>
      <c r="N235" s="42">
        <v>247.0</v>
      </c>
      <c r="O235" s="42">
        <v>163.0</v>
      </c>
      <c r="P235" s="42">
        <v>331.0</v>
      </c>
    </row>
    <row r="236" hidden="1">
      <c r="A236" s="39" t="s">
        <v>271</v>
      </c>
      <c r="B236" s="39" t="s">
        <v>632</v>
      </c>
      <c r="C236" s="39" t="str">
        <f>VLOOKUP(A236,DOW!A:B,2,0)</f>
        <v>Rodak's Renegades</v>
      </c>
      <c r="D236" s="39" t="s">
        <v>177</v>
      </c>
      <c r="E236" s="40">
        <v>22.0</v>
      </c>
      <c r="G236" s="40">
        <v>419.0</v>
      </c>
      <c r="H236" s="40">
        <v>164.0</v>
      </c>
      <c r="I236" s="44"/>
      <c r="J236" s="40">
        <v>292.0</v>
      </c>
      <c r="K236" s="44"/>
      <c r="L236" s="44"/>
      <c r="M236" s="40">
        <v>3.0</v>
      </c>
      <c r="N236" s="40">
        <v>291.67</v>
      </c>
      <c r="O236" s="40">
        <v>164.0</v>
      </c>
      <c r="P236" s="40">
        <v>419.0</v>
      </c>
    </row>
    <row r="237">
      <c r="A237" s="43" t="s">
        <v>361</v>
      </c>
      <c r="B237" s="41" t="s">
        <v>652</v>
      </c>
      <c r="C237" s="39" t="str">
        <f>VLOOKUP(A237,DOW!A:B,2,0)</f>
        <v>W</v>
      </c>
      <c r="D237" s="41" t="s">
        <v>83</v>
      </c>
      <c r="E237" s="42">
        <v>23.0</v>
      </c>
      <c r="G237" s="42">
        <v>251.0</v>
      </c>
      <c r="H237" s="42">
        <v>165.0</v>
      </c>
      <c r="I237" s="45"/>
      <c r="J237" s="45"/>
      <c r="K237" s="45"/>
      <c r="L237" s="45"/>
      <c r="M237" s="42">
        <v>2.0</v>
      </c>
      <c r="N237" s="42">
        <v>208.0</v>
      </c>
      <c r="O237" s="42">
        <v>165.0</v>
      </c>
      <c r="P237" s="42">
        <v>251.0</v>
      </c>
    </row>
    <row r="238">
      <c r="A238" s="43" t="s">
        <v>288</v>
      </c>
      <c r="B238" s="39" t="s">
        <v>627</v>
      </c>
      <c r="C238" s="39" t="str">
        <f>VLOOKUP(A238,DOW!A:B,2,0)</f>
        <v>W</v>
      </c>
      <c r="D238" s="39" t="s">
        <v>27</v>
      </c>
      <c r="E238" s="40">
        <v>18.0</v>
      </c>
      <c r="F238" s="40">
        <v>172.0</v>
      </c>
      <c r="G238" s="40">
        <v>164.0</v>
      </c>
      <c r="H238" s="44"/>
      <c r="I238" s="40">
        <v>207.0</v>
      </c>
      <c r="J238" s="40">
        <v>211.0</v>
      </c>
      <c r="K238" s="44"/>
      <c r="L238" s="44"/>
      <c r="M238" s="40">
        <v>4.0</v>
      </c>
      <c r="N238" s="40">
        <v>188.5</v>
      </c>
      <c r="O238" s="40">
        <v>164.0</v>
      </c>
      <c r="P238" s="40">
        <v>211.0</v>
      </c>
    </row>
    <row r="239">
      <c r="A239" s="43" t="s">
        <v>390</v>
      </c>
      <c r="B239" s="41" t="s">
        <v>627</v>
      </c>
      <c r="C239" s="39" t="str">
        <f>VLOOKUP(A239,DOW!A:B,2,0)</f>
        <v>W</v>
      </c>
      <c r="D239" s="41" t="s">
        <v>83</v>
      </c>
      <c r="E239" s="42">
        <v>21.0</v>
      </c>
      <c r="G239" s="42">
        <v>171.0</v>
      </c>
      <c r="H239" s="45"/>
      <c r="I239" s="42">
        <v>192.0</v>
      </c>
      <c r="J239" s="42">
        <v>255.0</v>
      </c>
      <c r="K239" s="45"/>
      <c r="L239" s="45"/>
      <c r="M239" s="42">
        <v>3.0</v>
      </c>
      <c r="N239" s="42">
        <v>206.0</v>
      </c>
      <c r="O239" s="42">
        <v>171.0</v>
      </c>
      <c r="P239" s="42">
        <v>255.0</v>
      </c>
    </row>
    <row r="240">
      <c r="A240" s="43" t="s">
        <v>259</v>
      </c>
      <c r="B240" s="39" t="s">
        <v>612</v>
      </c>
      <c r="C240" s="39" t="str">
        <f>VLOOKUP(A240,DOW!A:B,2,0)</f>
        <v>W</v>
      </c>
      <c r="D240" s="39" t="s">
        <v>56</v>
      </c>
      <c r="E240" s="40">
        <v>22.0</v>
      </c>
      <c r="G240" s="40">
        <v>197.0</v>
      </c>
      <c r="H240" s="40">
        <v>168.0</v>
      </c>
      <c r="I240" s="44"/>
      <c r="J240" s="44"/>
      <c r="K240" s="44"/>
      <c r="L240" s="44"/>
      <c r="M240" s="40">
        <v>2.0</v>
      </c>
      <c r="N240" s="40">
        <v>182.5</v>
      </c>
      <c r="O240" s="40">
        <v>168.0</v>
      </c>
      <c r="P240" s="40">
        <v>197.0</v>
      </c>
    </row>
    <row r="241" hidden="1">
      <c r="A241" s="41" t="s">
        <v>431</v>
      </c>
      <c r="B241" s="41" t="s">
        <v>663</v>
      </c>
      <c r="C241" s="39" t="str">
        <f>VLOOKUP(A241,DOW!A:B,2,0)</f>
        <v>Camas Prairie Goose Shooters</v>
      </c>
      <c r="D241" s="41" t="s">
        <v>27</v>
      </c>
      <c r="E241" s="42">
        <v>22.0</v>
      </c>
      <c r="G241" s="42">
        <v>250.0</v>
      </c>
      <c r="H241" s="42">
        <v>169.0</v>
      </c>
      <c r="I241" s="45"/>
      <c r="J241" s="42">
        <v>269.0</v>
      </c>
      <c r="K241" s="45"/>
      <c r="L241" s="45"/>
      <c r="M241" s="42">
        <v>3.0</v>
      </c>
      <c r="N241" s="42">
        <v>229.33</v>
      </c>
      <c r="O241" s="42">
        <v>169.0</v>
      </c>
      <c r="P241" s="42">
        <v>269.0</v>
      </c>
    </row>
    <row r="242">
      <c r="A242" s="43" t="s">
        <v>404</v>
      </c>
      <c r="B242" s="39" t="s">
        <v>613</v>
      </c>
      <c r="C242" s="39" t="str">
        <f>VLOOKUP(A242,DOW!A:B,2,0)</f>
        <v>W</v>
      </c>
      <c r="D242" s="39" t="s">
        <v>27</v>
      </c>
      <c r="E242" s="40">
        <v>19.0</v>
      </c>
      <c r="G242" s="40">
        <v>163.0</v>
      </c>
      <c r="H242" s="40">
        <v>170.0</v>
      </c>
      <c r="I242" s="44"/>
      <c r="J242" s="40">
        <v>236.0</v>
      </c>
      <c r="K242" s="44"/>
      <c r="L242" s="44"/>
      <c r="M242" s="40">
        <v>3.0</v>
      </c>
      <c r="N242" s="40">
        <v>189.67</v>
      </c>
      <c r="O242" s="40">
        <v>163.0</v>
      </c>
      <c r="P242" s="40">
        <v>236.0</v>
      </c>
    </row>
    <row r="243" hidden="1">
      <c r="A243" s="41" t="s">
        <v>348</v>
      </c>
      <c r="B243" s="41" t="s">
        <v>653</v>
      </c>
      <c r="C243" s="39" t="str">
        <f>VLOOKUP(A243,DOW!A:B,2,0)</f>
        <v>NY's Finest Filing Cabinets</v>
      </c>
      <c r="D243" s="41" t="s">
        <v>177</v>
      </c>
      <c r="E243" s="42">
        <v>21.0</v>
      </c>
      <c r="F243" s="42">
        <v>173.0</v>
      </c>
      <c r="G243" s="42">
        <v>214.0</v>
      </c>
      <c r="H243" s="42">
        <v>174.0</v>
      </c>
      <c r="I243" s="45"/>
      <c r="J243" s="45"/>
      <c r="K243" s="45"/>
      <c r="L243" s="45"/>
      <c r="M243" s="42">
        <v>3.0</v>
      </c>
      <c r="N243" s="42">
        <v>187.0</v>
      </c>
      <c r="O243" s="42">
        <v>173.0</v>
      </c>
      <c r="P243" s="42">
        <v>214.0</v>
      </c>
    </row>
    <row r="244">
      <c r="A244" s="43" t="s">
        <v>364</v>
      </c>
      <c r="B244" s="39" t="s">
        <v>630</v>
      </c>
      <c r="C244" s="39" t="str">
        <f>VLOOKUP(A244,DOW!A:B,2,0)</f>
        <v>W</v>
      </c>
      <c r="D244" s="39" t="s">
        <v>56</v>
      </c>
      <c r="E244" s="40">
        <v>20.0</v>
      </c>
      <c r="G244" s="40">
        <v>256.0</v>
      </c>
      <c r="H244" s="40">
        <v>176.0</v>
      </c>
      <c r="I244" s="44"/>
      <c r="J244" s="40">
        <v>282.0</v>
      </c>
      <c r="K244" s="44"/>
      <c r="L244" s="44"/>
      <c r="M244" s="40">
        <v>3.0</v>
      </c>
      <c r="N244" s="40">
        <v>238.0</v>
      </c>
      <c r="O244" s="40">
        <v>176.0</v>
      </c>
      <c r="P244" s="40">
        <v>282.0</v>
      </c>
    </row>
    <row r="245">
      <c r="A245" s="43" t="s">
        <v>391</v>
      </c>
      <c r="B245" s="41" t="s">
        <v>622</v>
      </c>
      <c r="C245" s="39" t="str">
        <f>VLOOKUP(A245,DOW!A:B,2,0)</f>
        <v>W</v>
      </c>
      <c r="D245" s="41" t="s">
        <v>177</v>
      </c>
      <c r="E245" s="42">
        <v>23.0</v>
      </c>
      <c r="G245" s="42">
        <v>184.0</v>
      </c>
      <c r="H245" s="42">
        <v>179.0</v>
      </c>
      <c r="I245" s="45"/>
      <c r="J245" s="45"/>
      <c r="K245" s="45"/>
      <c r="L245" s="45"/>
      <c r="M245" s="42">
        <v>2.0</v>
      </c>
      <c r="N245" s="42">
        <v>181.5</v>
      </c>
      <c r="O245" s="42">
        <v>179.0</v>
      </c>
      <c r="P245" s="42">
        <v>184.0</v>
      </c>
    </row>
    <row r="246" hidden="1">
      <c r="A246" s="39" t="s">
        <v>326</v>
      </c>
      <c r="B246" s="39" t="s">
        <v>618</v>
      </c>
      <c r="C246" s="39" t="str">
        <f>VLOOKUP(A246,DOW!A:B,2,0)</f>
        <v>BBBdBones</v>
      </c>
      <c r="D246" s="39" t="s">
        <v>27</v>
      </c>
      <c r="E246" s="40">
        <v>22.0</v>
      </c>
      <c r="G246" s="40">
        <v>232.0</v>
      </c>
      <c r="H246" s="44"/>
      <c r="I246" s="40">
        <v>237.0</v>
      </c>
      <c r="J246" s="40">
        <v>219.0</v>
      </c>
      <c r="K246" s="44"/>
      <c r="L246" s="44"/>
      <c r="M246" s="40">
        <v>3.0</v>
      </c>
      <c r="N246" s="40">
        <v>229.33</v>
      </c>
      <c r="O246" s="40">
        <v>219.0</v>
      </c>
      <c r="P246" s="40">
        <v>237.0</v>
      </c>
    </row>
    <row r="247">
      <c r="A247" s="43" t="s">
        <v>342</v>
      </c>
      <c r="B247" s="41" t="s">
        <v>624</v>
      </c>
      <c r="C247" s="39" t="str">
        <f>VLOOKUP(A247,DOW!A:B,2,0)</f>
        <v>W</v>
      </c>
      <c r="D247" s="41" t="s">
        <v>32</v>
      </c>
      <c r="E247" s="42">
        <v>20.0</v>
      </c>
      <c r="F247" s="42">
        <v>166.0</v>
      </c>
      <c r="G247" s="42">
        <v>211.0</v>
      </c>
      <c r="H247" s="42">
        <v>182.0</v>
      </c>
      <c r="I247" s="45"/>
      <c r="J247" s="42">
        <v>228.0</v>
      </c>
      <c r="K247" s="45"/>
      <c r="L247" s="45"/>
      <c r="M247" s="42">
        <v>4.0</v>
      </c>
      <c r="N247" s="42">
        <v>196.75</v>
      </c>
      <c r="O247" s="42">
        <v>166.0</v>
      </c>
      <c r="P247" s="42">
        <v>228.0</v>
      </c>
    </row>
    <row r="248">
      <c r="A248" s="43" t="s">
        <v>415</v>
      </c>
      <c r="B248" s="39" t="s">
        <v>613</v>
      </c>
      <c r="C248" s="39" t="str">
        <f>VLOOKUP(A248,DOW!A:B,2,0)</f>
        <v>W</v>
      </c>
      <c r="D248" s="39" t="s">
        <v>177</v>
      </c>
      <c r="E248" s="40">
        <v>25.0</v>
      </c>
      <c r="G248" s="44"/>
      <c r="H248" s="40">
        <v>183.0</v>
      </c>
      <c r="I248" s="44"/>
      <c r="J248" s="44"/>
      <c r="K248" s="44"/>
      <c r="L248" s="44"/>
      <c r="M248" s="40">
        <v>1.0</v>
      </c>
      <c r="N248" s="40">
        <v>183.0</v>
      </c>
      <c r="O248" s="40">
        <v>183.0</v>
      </c>
      <c r="P248" s="40">
        <v>183.0</v>
      </c>
    </row>
    <row r="249">
      <c r="A249" s="43" t="s">
        <v>292</v>
      </c>
      <c r="B249" s="41" t="s">
        <v>642</v>
      </c>
      <c r="C249" s="39" t="str">
        <f>VLOOKUP(A249,DOW!A:B,2,0)</f>
        <v>W</v>
      </c>
      <c r="D249" s="41" t="s">
        <v>686</v>
      </c>
      <c r="E249" s="42">
        <v>21.0</v>
      </c>
      <c r="G249" s="42">
        <v>242.0</v>
      </c>
      <c r="H249" s="42">
        <v>184.0</v>
      </c>
      <c r="I249" s="45"/>
      <c r="J249" s="42">
        <v>253.0</v>
      </c>
      <c r="K249" s="45"/>
      <c r="L249" s="45"/>
      <c r="M249" s="42">
        <v>3.0</v>
      </c>
      <c r="N249" s="42">
        <v>226.33</v>
      </c>
      <c r="O249" s="42">
        <v>184.0</v>
      </c>
      <c r="P249" s="42">
        <v>253.0</v>
      </c>
    </row>
    <row r="250" hidden="1">
      <c r="A250" s="39" t="s">
        <v>464</v>
      </c>
      <c r="B250" s="39" t="s">
        <v>649</v>
      </c>
      <c r="C250" s="39" t="str">
        <f>VLOOKUP(A250,DOW!A:B,2,0)</f>
        <v>Return of the Superfly</v>
      </c>
      <c r="D250" s="39" t="s">
        <v>177</v>
      </c>
      <c r="E250" s="40">
        <v>22.0</v>
      </c>
      <c r="G250" s="40">
        <v>482.0</v>
      </c>
      <c r="H250" s="40">
        <v>186.0</v>
      </c>
      <c r="I250" s="44"/>
      <c r="J250" s="44"/>
      <c r="K250" s="44"/>
      <c r="L250" s="44"/>
      <c r="M250" s="40">
        <v>2.0</v>
      </c>
      <c r="N250" s="40">
        <v>334.0</v>
      </c>
      <c r="O250" s="40">
        <v>186.0</v>
      </c>
      <c r="P250" s="40">
        <v>482.0</v>
      </c>
    </row>
    <row r="251">
      <c r="A251" s="43" t="s">
        <v>325</v>
      </c>
      <c r="B251" s="41" t="s">
        <v>658</v>
      </c>
      <c r="C251" s="39" t="str">
        <f>VLOOKUP(A251,DOW!A:B,2,0)</f>
        <v>W</v>
      </c>
      <c r="D251" s="41" t="s">
        <v>32</v>
      </c>
      <c r="E251" s="42">
        <v>22.0</v>
      </c>
      <c r="G251" s="42">
        <v>378.0</v>
      </c>
      <c r="H251" s="42">
        <v>187.0</v>
      </c>
      <c r="I251" s="45"/>
      <c r="J251" s="45"/>
      <c r="K251" s="45"/>
      <c r="L251" s="45"/>
      <c r="M251" s="42">
        <v>2.0</v>
      </c>
      <c r="N251" s="42">
        <v>282.5</v>
      </c>
      <c r="O251" s="42">
        <v>187.0</v>
      </c>
      <c r="P251" s="42">
        <v>378.0</v>
      </c>
    </row>
    <row r="252">
      <c r="A252" s="43" t="s">
        <v>448</v>
      </c>
      <c r="B252" s="39" t="s">
        <v>658</v>
      </c>
      <c r="C252" s="39" t="str">
        <f>VLOOKUP(A252,DOW!A:B,2,0)</f>
        <v>W</v>
      </c>
      <c r="D252" s="39" t="s">
        <v>177</v>
      </c>
      <c r="E252" s="40">
        <v>22.0</v>
      </c>
      <c r="G252" s="40">
        <v>462.0</v>
      </c>
      <c r="H252" s="40">
        <v>188.0</v>
      </c>
      <c r="I252" s="44"/>
      <c r="J252" s="44"/>
      <c r="K252" s="44"/>
      <c r="L252" s="44"/>
      <c r="M252" s="40">
        <v>2.0</v>
      </c>
      <c r="N252" s="40">
        <v>325.0</v>
      </c>
      <c r="O252" s="40">
        <v>188.0</v>
      </c>
      <c r="P252" s="40">
        <v>462.0</v>
      </c>
    </row>
    <row r="253">
      <c r="A253" s="43" t="s">
        <v>687</v>
      </c>
      <c r="B253" s="41" t="s">
        <v>617</v>
      </c>
      <c r="C253" s="39" t="str">
        <f>VLOOKUP(A253,DOW!A:B,2,0)</f>
        <v>W</v>
      </c>
      <c r="D253" s="41" t="s">
        <v>177</v>
      </c>
      <c r="E253" s="42">
        <v>21.0</v>
      </c>
      <c r="G253" s="42">
        <v>314.0</v>
      </c>
      <c r="H253" s="42">
        <v>189.0</v>
      </c>
      <c r="I253" s="45"/>
      <c r="J253" s="45"/>
      <c r="K253" s="45"/>
      <c r="L253" s="45"/>
      <c r="M253" s="42">
        <v>2.0</v>
      </c>
      <c r="N253" s="42">
        <v>251.5</v>
      </c>
      <c r="O253" s="42">
        <v>189.0</v>
      </c>
      <c r="P253" s="42">
        <v>314.0</v>
      </c>
    </row>
    <row r="254" hidden="1">
      <c r="A254" s="39" t="s">
        <v>416</v>
      </c>
      <c r="B254" s="39" t="s">
        <v>642</v>
      </c>
      <c r="C254" s="39" t="str">
        <f>VLOOKUP(A254,DOW!A:B,2,0)</f>
        <v>Rodak's Renegades</v>
      </c>
      <c r="D254" s="39" t="s">
        <v>177</v>
      </c>
      <c r="E254" s="40">
        <v>23.0</v>
      </c>
      <c r="G254" s="40">
        <v>300.0</v>
      </c>
      <c r="H254" s="40">
        <v>191.0</v>
      </c>
      <c r="I254" s="44"/>
      <c r="J254" s="44"/>
      <c r="K254" s="44"/>
      <c r="L254" s="44"/>
      <c r="M254" s="40">
        <v>3.0</v>
      </c>
      <c r="N254" s="40">
        <v>191.0</v>
      </c>
      <c r="O254" s="40">
        <v>82.0</v>
      </c>
      <c r="P254" s="40">
        <v>300.0</v>
      </c>
    </row>
    <row r="255">
      <c r="A255" s="43" t="s">
        <v>688</v>
      </c>
      <c r="B255" s="41" t="s">
        <v>642</v>
      </c>
      <c r="C255" s="39" t="str">
        <f>VLOOKUP(A255,DOW!A:B,2,0)</f>
        <v>W</v>
      </c>
      <c r="D255" s="41" t="s">
        <v>177</v>
      </c>
      <c r="E255" s="42">
        <v>21.0</v>
      </c>
      <c r="G255" s="42">
        <v>426.0</v>
      </c>
      <c r="H255" s="42">
        <v>192.0</v>
      </c>
      <c r="I255" s="45"/>
      <c r="J255" s="45"/>
      <c r="K255" s="45"/>
      <c r="L255" s="45"/>
      <c r="M255" s="42">
        <v>2.0</v>
      </c>
      <c r="N255" s="42">
        <v>309.0</v>
      </c>
      <c r="O255" s="42">
        <v>192.0</v>
      </c>
      <c r="P255" s="42">
        <v>426.0</v>
      </c>
    </row>
    <row r="256">
      <c r="A256" s="43" t="s">
        <v>279</v>
      </c>
      <c r="B256" s="39" t="s">
        <v>640</v>
      </c>
      <c r="C256" s="39" t="str">
        <f>VLOOKUP(A256,DOW!A:B,2,0)</f>
        <v>W</v>
      </c>
      <c r="D256" s="39" t="s">
        <v>32</v>
      </c>
      <c r="E256" s="40">
        <v>25.0</v>
      </c>
      <c r="G256" s="40">
        <v>160.0</v>
      </c>
      <c r="H256" s="44"/>
      <c r="I256" s="44"/>
      <c r="J256" s="44"/>
      <c r="K256" s="44"/>
      <c r="L256" s="44"/>
      <c r="M256" s="40">
        <v>1.0</v>
      </c>
      <c r="N256" s="40">
        <v>160.0</v>
      </c>
      <c r="O256" s="40">
        <v>160.0</v>
      </c>
      <c r="P256" s="40">
        <v>160.0</v>
      </c>
    </row>
    <row r="257">
      <c r="A257" s="43" t="s">
        <v>689</v>
      </c>
      <c r="B257" s="41" t="s">
        <v>618</v>
      </c>
      <c r="C257" s="39" t="str">
        <f>VLOOKUP(A257,DOW!A:B,2,0)</f>
        <v>W</v>
      </c>
      <c r="D257" s="41" t="s">
        <v>93</v>
      </c>
      <c r="E257" s="42">
        <v>21.0</v>
      </c>
      <c r="G257" s="45"/>
      <c r="H257" s="42">
        <v>193.0</v>
      </c>
      <c r="I257" s="45"/>
      <c r="J257" s="45"/>
      <c r="K257" s="45"/>
      <c r="L257" s="45"/>
      <c r="M257" s="42">
        <v>1.0</v>
      </c>
      <c r="N257" s="42">
        <v>193.0</v>
      </c>
      <c r="O257" s="42">
        <v>193.0</v>
      </c>
      <c r="P257" s="42">
        <v>193.0</v>
      </c>
    </row>
    <row r="258">
      <c r="A258" s="43" t="s">
        <v>690</v>
      </c>
      <c r="B258" s="39" t="s">
        <v>626</v>
      </c>
      <c r="C258" s="39" t="str">
        <f>VLOOKUP(A258,DOW!A:B,2,0)</f>
        <v>W</v>
      </c>
      <c r="D258" s="39" t="s">
        <v>177</v>
      </c>
      <c r="E258" s="40">
        <v>18.0</v>
      </c>
      <c r="G258" s="40">
        <v>356.0</v>
      </c>
      <c r="H258" s="40">
        <v>201.0</v>
      </c>
      <c r="I258" s="40">
        <v>223.0</v>
      </c>
      <c r="J258" s="40">
        <v>243.0</v>
      </c>
      <c r="K258" s="44"/>
      <c r="L258" s="44"/>
      <c r="M258" s="40">
        <v>4.0</v>
      </c>
      <c r="N258" s="40">
        <v>255.75</v>
      </c>
      <c r="O258" s="40">
        <v>201.0</v>
      </c>
      <c r="P258" s="40">
        <v>356.0</v>
      </c>
    </row>
    <row r="259">
      <c r="A259" s="43" t="s">
        <v>338</v>
      </c>
      <c r="B259" s="41" t="s">
        <v>646</v>
      </c>
      <c r="C259" s="39" t="str">
        <f>VLOOKUP(A259,DOW!A:B,2,0)</f>
        <v>W</v>
      </c>
      <c r="D259" s="41" t="s">
        <v>177</v>
      </c>
      <c r="E259" s="42">
        <v>20.0</v>
      </c>
      <c r="G259" s="42">
        <v>361.0</v>
      </c>
      <c r="H259" s="42">
        <v>196.0</v>
      </c>
      <c r="I259" s="45"/>
      <c r="J259" s="42">
        <v>280.0</v>
      </c>
      <c r="K259" s="45"/>
      <c r="L259" s="45"/>
      <c r="M259" s="42">
        <v>3.0</v>
      </c>
      <c r="N259" s="42">
        <v>279.0</v>
      </c>
      <c r="O259" s="42">
        <v>196.0</v>
      </c>
      <c r="P259" s="42">
        <v>361.0</v>
      </c>
    </row>
    <row r="260">
      <c r="A260" s="43" t="s">
        <v>537</v>
      </c>
      <c r="B260" s="39" t="s">
        <v>615</v>
      </c>
      <c r="C260" s="39" t="str">
        <f>VLOOKUP(A260,DOW!A:B,2,0)</f>
        <v>W</v>
      </c>
      <c r="D260" s="39" t="s">
        <v>93</v>
      </c>
      <c r="E260" s="40">
        <v>22.0</v>
      </c>
      <c r="G260" s="40">
        <v>202.0</v>
      </c>
      <c r="H260" s="40">
        <v>197.0</v>
      </c>
      <c r="I260" s="44"/>
      <c r="J260" s="44"/>
      <c r="K260" s="44"/>
      <c r="L260" s="44"/>
      <c r="M260" s="40">
        <v>2.0</v>
      </c>
      <c r="N260" s="40">
        <v>199.5</v>
      </c>
      <c r="O260" s="40">
        <v>197.0</v>
      </c>
      <c r="P260" s="40">
        <v>202.0</v>
      </c>
    </row>
    <row r="261">
      <c r="A261" s="43" t="s">
        <v>691</v>
      </c>
      <c r="B261" s="41" t="s">
        <v>640</v>
      </c>
      <c r="C261" s="39" t="str">
        <f>VLOOKUP(A261,DOW!A:B,2,0)</f>
        <v>W</v>
      </c>
      <c r="D261" s="41" t="s">
        <v>27</v>
      </c>
      <c r="E261" s="42">
        <v>18.0</v>
      </c>
      <c r="G261" s="42">
        <v>209.0</v>
      </c>
      <c r="H261" s="45"/>
      <c r="I261" s="45"/>
      <c r="J261" s="42">
        <v>239.0</v>
      </c>
      <c r="K261" s="45"/>
      <c r="L261" s="45"/>
      <c r="M261" s="42">
        <v>2.0</v>
      </c>
      <c r="N261" s="42">
        <v>224.0</v>
      </c>
      <c r="O261" s="42">
        <v>209.0</v>
      </c>
      <c r="P261" s="42">
        <v>239.0</v>
      </c>
    </row>
    <row r="262" hidden="1">
      <c r="A262" s="39" t="s">
        <v>290</v>
      </c>
      <c r="B262" s="39" t="s">
        <v>638</v>
      </c>
      <c r="C262" s="39" t="str">
        <f>VLOOKUP(A262,DOW!A:B,2,0)</f>
        <v>Camas Prairie Goose Shooters</v>
      </c>
      <c r="D262" s="39" t="s">
        <v>93</v>
      </c>
      <c r="E262" s="40">
        <v>20.0</v>
      </c>
      <c r="G262" s="40">
        <v>183.0</v>
      </c>
      <c r="H262" s="40">
        <v>225.0</v>
      </c>
      <c r="I262" s="40">
        <v>227.0</v>
      </c>
      <c r="J262" s="44"/>
      <c r="K262" s="44"/>
      <c r="L262" s="44"/>
      <c r="M262" s="40">
        <v>3.0</v>
      </c>
      <c r="N262" s="40">
        <v>211.67</v>
      </c>
      <c r="O262" s="40">
        <v>183.0</v>
      </c>
      <c r="P262" s="40">
        <v>227.0</v>
      </c>
    </row>
    <row r="263">
      <c r="A263" s="43" t="s">
        <v>251</v>
      </c>
      <c r="B263" s="41" t="s">
        <v>613</v>
      </c>
      <c r="C263" s="39" t="str">
        <f>VLOOKUP(A263,DOW!A:B,2,0)</f>
        <v>W</v>
      </c>
      <c r="D263" s="41" t="s">
        <v>32</v>
      </c>
      <c r="E263" s="42">
        <v>23.0</v>
      </c>
      <c r="G263" s="42">
        <v>165.0</v>
      </c>
      <c r="H263" s="45"/>
      <c r="I263" s="45"/>
      <c r="J263" s="45"/>
      <c r="K263" s="45"/>
      <c r="L263" s="45"/>
      <c r="M263" s="42">
        <v>1.0</v>
      </c>
      <c r="N263" s="42">
        <v>165.0</v>
      </c>
      <c r="O263" s="42">
        <v>165.0</v>
      </c>
      <c r="P263" s="42">
        <v>165.0</v>
      </c>
    </row>
    <row r="264" hidden="1">
      <c r="A264" s="39" t="s">
        <v>323</v>
      </c>
      <c r="B264" s="39" t="s">
        <v>658</v>
      </c>
      <c r="C264" s="39" t="str">
        <f>VLOOKUP(A264,DOW!A:B,2,0)</f>
        <v>Return of the Superfly</v>
      </c>
      <c r="D264" s="39" t="s">
        <v>83</v>
      </c>
      <c r="E264" s="40">
        <v>23.0</v>
      </c>
      <c r="G264" s="40">
        <v>215.0</v>
      </c>
      <c r="H264" s="44"/>
      <c r="I264" s="44"/>
      <c r="J264" s="40">
        <v>241.0</v>
      </c>
      <c r="K264" s="44"/>
      <c r="L264" s="44"/>
      <c r="M264" s="40">
        <v>2.0</v>
      </c>
      <c r="N264" s="40">
        <v>228.0</v>
      </c>
      <c r="O264" s="40">
        <v>215.0</v>
      </c>
      <c r="P264" s="40">
        <v>241.0</v>
      </c>
    </row>
    <row r="265">
      <c r="A265" s="43" t="s">
        <v>316</v>
      </c>
      <c r="B265" s="41" t="s">
        <v>642</v>
      </c>
      <c r="C265" s="39" t="str">
        <f>VLOOKUP(A265,DOW!A:B,2,0)</f>
        <v>W</v>
      </c>
      <c r="D265" s="41" t="s">
        <v>72</v>
      </c>
      <c r="E265" s="42">
        <v>21.0</v>
      </c>
      <c r="G265" s="42">
        <v>359.0</v>
      </c>
      <c r="H265" s="42">
        <v>219.0</v>
      </c>
      <c r="I265" s="45"/>
      <c r="J265" s="42">
        <v>242.0</v>
      </c>
      <c r="K265" s="45"/>
      <c r="L265" s="45"/>
      <c r="M265" s="42">
        <v>3.0</v>
      </c>
      <c r="N265" s="42">
        <v>273.33</v>
      </c>
      <c r="O265" s="42">
        <v>219.0</v>
      </c>
      <c r="P265" s="42">
        <v>359.0</v>
      </c>
    </row>
    <row r="266">
      <c r="A266" s="43" t="s">
        <v>692</v>
      </c>
      <c r="B266" s="39" t="s">
        <v>647</v>
      </c>
      <c r="C266" s="39" t="str">
        <f>VLOOKUP(A266,DOW!A:B,2,0)</f>
        <v>W</v>
      </c>
      <c r="D266" s="39" t="s">
        <v>108</v>
      </c>
      <c r="E266" s="40">
        <v>25.0</v>
      </c>
      <c r="G266" s="40">
        <v>188.0</v>
      </c>
      <c r="H266" s="44"/>
      <c r="I266" s="40">
        <v>241.0</v>
      </c>
      <c r="J266" s="44"/>
      <c r="K266" s="44"/>
      <c r="L266" s="44"/>
      <c r="M266" s="40">
        <v>2.0</v>
      </c>
      <c r="N266" s="40">
        <v>214.5</v>
      </c>
      <c r="O266" s="40">
        <v>188.0</v>
      </c>
      <c r="P266" s="40">
        <v>241.0</v>
      </c>
    </row>
    <row r="267">
      <c r="A267" s="43" t="s">
        <v>693</v>
      </c>
      <c r="B267" s="41" t="s">
        <v>619</v>
      </c>
      <c r="C267" s="39" t="str">
        <f>VLOOKUP(A267,DOW!A:B,2,0)</f>
        <v>W</v>
      </c>
      <c r="D267" s="41" t="s">
        <v>27</v>
      </c>
      <c r="E267" s="42">
        <v>21.0</v>
      </c>
      <c r="G267" s="42">
        <v>234.0</v>
      </c>
      <c r="H267" s="45"/>
      <c r="I267" s="45"/>
      <c r="J267" s="42">
        <v>244.0</v>
      </c>
      <c r="K267" s="45"/>
      <c r="L267" s="45"/>
      <c r="M267" s="42">
        <v>2.0</v>
      </c>
      <c r="N267" s="42">
        <v>239.0</v>
      </c>
      <c r="O267" s="42">
        <v>234.0</v>
      </c>
      <c r="P267" s="42">
        <v>244.0</v>
      </c>
    </row>
    <row r="268">
      <c r="A268" s="43" t="s">
        <v>412</v>
      </c>
      <c r="B268" s="39" t="s">
        <v>649</v>
      </c>
      <c r="C268" s="39" t="str">
        <f>VLOOKUP(A268,DOW!A:B,2,0)</f>
        <v>W</v>
      </c>
      <c r="D268" s="39" t="s">
        <v>32</v>
      </c>
      <c r="E268" s="40">
        <v>21.0</v>
      </c>
      <c r="G268" s="40">
        <v>247.0</v>
      </c>
      <c r="H268" s="40">
        <v>202.0</v>
      </c>
      <c r="I268" s="40">
        <v>212.0</v>
      </c>
      <c r="J268" s="40">
        <v>245.0</v>
      </c>
      <c r="K268" s="44"/>
      <c r="L268" s="44"/>
      <c r="M268" s="40">
        <v>4.0</v>
      </c>
      <c r="N268" s="40">
        <v>226.5</v>
      </c>
      <c r="O268" s="40">
        <v>202.0</v>
      </c>
      <c r="P268" s="40">
        <v>247.0</v>
      </c>
    </row>
    <row r="269">
      <c r="A269" s="43" t="s">
        <v>355</v>
      </c>
      <c r="B269" s="41" t="s">
        <v>648</v>
      </c>
      <c r="C269" s="39" t="str">
        <f>VLOOKUP(A269,DOW!A:B,2,0)</f>
        <v>W</v>
      </c>
      <c r="D269" s="41" t="s">
        <v>108</v>
      </c>
      <c r="E269" s="42">
        <v>20.0</v>
      </c>
      <c r="G269" s="42">
        <v>187.0</v>
      </c>
      <c r="H269" s="45"/>
      <c r="I269" s="45"/>
      <c r="J269" s="42">
        <v>251.0</v>
      </c>
      <c r="K269" s="45"/>
      <c r="L269" s="45"/>
      <c r="M269" s="42">
        <v>2.0</v>
      </c>
      <c r="N269" s="42">
        <v>219.0</v>
      </c>
      <c r="O269" s="42">
        <v>187.0</v>
      </c>
      <c r="P269" s="42">
        <v>251.0</v>
      </c>
    </row>
    <row r="270">
      <c r="A270" s="43" t="s">
        <v>366</v>
      </c>
      <c r="B270" s="39" t="s">
        <v>626</v>
      </c>
      <c r="C270" s="39" t="str">
        <f>VLOOKUP(A270,DOW!A:B,2,0)</f>
        <v>W</v>
      </c>
      <c r="D270" s="39" t="s">
        <v>93</v>
      </c>
      <c r="E270" s="40">
        <v>21.0</v>
      </c>
      <c r="G270" s="40">
        <v>193.0</v>
      </c>
      <c r="H270" s="44"/>
      <c r="I270" s="44"/>
      <c r="J270" s="44"/>
      <c r="K270" s="44"/>
      <c r="L270" s="44"/>
      <c r="M270" s="40">
        <v>1.0</v>
      </c>
      <c r="N270" s="40">
        <v>193.0</v>
      </c>
      <c r="O270" s="40">
        <v>193.0</v>
      </c>
      <c r="P270" s="40">
        <v>193.0</v>
      </c>
    </row>
    <row r="271">
      <c r="A271" s="43" t="s">
        <v>410</v>
      </c>
      <c r="B271" s="41" t="s">
        <v>613</v>
      </c>
      <c r="C271" s="39" t="str">
        <f>VLOOKUP(A271,DOW!A:B,2,0)</f>
        <v>W</v>
      </c>
      <c r="D271" s="41" t="s">
        <v>83</v>
      </c>
      <c r="E271" s="42">
        <v>24.0</v>
      </c>
      <c r="G271" s="42">
        <v>196.0</v>
      </c>
      <c r="H271" s="45"/>
      <c r="I271" s="45"/>
      <c r="J271" s="45"/>
      <c r="K271" s="45"/>
      <c r="L271" s="45"/>
      <c r="M271" s="42">
        <v>1.0</v>
      </c>
      <c r="N271" s="42">
        <v>196.0</v>
      </c>
      <c r="O271" s="42">
        <v>196.0</v>
      </c>
      <c r="P271" s="42">
        <v>196.0</v>
      </c>
    </row>
    <row r="272" hidden="1">
      <c r="A272" s="39" t="s">
        <v>328</v>
      </c>
      <c r="B272" s="39" t="s">
        <v>616</v>
      </c>
      <c r="C272" s="39" t="str">
        <f>VLOOKUP(A272,DOW!A:B,2,0)</f>
        <v>Boom Goes the Dynamite</v>
      </c>
      <c r="D272" s="39" t="s">
        <v>56</v>
      </c>
      <c r="E272" s="40">
        <v>22.0</v>
      </c>
      <c r="F272" s="40">
        <v>175.0</v>
      </c>
      <c r="G272" s="40">
        <v>198.0</v>
      </c>
      <c r="H272" s="44"/>
      <c r="I272" s="44"/>
      <c r="J272" s="44"/>
      <c r="K272" s="44"/>
      <c r="L272" s="44"/>
      <c r="M272" s="40">
        <v>3.0</v>
      </c>
      <c r="N272" s="40">
        <v>147.67</v>
      </c>
      <c r="O272" s="40">
        <v>70.0</v>
      </c>
      <c r="P272" s="40">
        <v>198.0</v>
      </c>
    </row>
    <row r="273">
      <c r="A273" s="43" t="s">
        <v>496</v>
      </c>
      <c r="B273" s="41" t="s">
        <v>617</v>
      </c>
      <c r="C273" s="39" t="str">
        <f>VLOOKUP(A273,DOW!A:B,2,0)</f>
        <v>W</v>
      </c>
      <c r="D273" s="41" t="s">
        <v>32</v>
      </c>
      <c r="E273" s="42">
        <v>20.0</v>
      </c>
      <c r="G273" s="42">
        <v>199.0</v>
      </c>
      <c r="H273" s="45"/>
      <c r="I273" s="45"/>
      <c r="J273" s="45"/>
      <c r="K273" s="45"/>
      <c r="L273" s="45"/>
      <c r="M273" s="42">
        <v>1.0</v>
      </c>
      <c r="N273" s="42">
        <v>199.0</v>
      </c>
      <c r="O273" s="42">
        <v>199.0</v>
      </c>
      <c r="P273" s="42">
        <v>199.0</v>
      </c>
    </row>
    <row r="274">
      <c r="A274" s="43" t="s">
        <v>694</v>
      </c>
      <c r="B274" s="39" t="s">
        <v>614</v>
      </c>
      <c r="C274" s="39" t="str">
        <f>VLOOKUP(A274,DOW!A:B,2,0)</f>
        <v>W</v>
      </c>
      <c r="D274" s="39" t="s">
        <v>93</v>
      </c>
      <c r="E274" s="40">
        <v>22.0</v>
      </c>
      <c r="G274" s="40">
        <v>201.0</v>
      </c>
      <c r="H274" s="44"/>
      <c r="I274" s="44"/>
      <c r="J274" s="44"/>
      <c r="K274" s="44"/>
      <c r="L274" s="44"/>
      <c r="M274" s="40">
        <v>1.0</v>
      </c>
      <c r="N274" s="40">
        <v>201.0</v>
      </c>
      <c r="O274" s="40">
        <v>201.0</v>
      </c>
      <c r="P274" s="40">
        <v>201.0</v>
      </c>
    </row>
    <row r="275" hidden="1">
      <c r="A275" s="41" t="s">
        <v>336</v>
      </c>
      <c r="B275" s="41" t="s">
        <v>625</v>
      </c>
      <c r="C275" s="39" t="str">
        <f>VLOOKUP(A275,DOW!A:B,2,0)</f>
        <v>BBBdBones</v>
      </c>
      <c r="D275" s="41" t="s">
        <v>72</v>
      </c>
      <c r="E275" s="42">
        <v>24.0</v>
      </c>
      <c r="G275" s="42">
        <v>203.0</v>
      </c>
      <c r="H275" s="45"/>
      <c r="I275" s="45"/>
      <c r="J275" s="45"/>
      <c r="K275" s="45"/>
      <c r="L275" s="45"/>
      <c r="M275" s="42">
        <v>1.0</v>
      </c>
      <c r="N275" s="42">
        <v>203.0</v>
      </c>
      <c r="O275" s="42">
        <v>203.0</v>
      </c>
      <c r="P275" s="42">
        <v>203.0</v>
      </c>
    </row>
    <row r="276">
      <c r="A276" s="43" t="s">
        <v>695</v>
      </c>
      <c r="B276" s="39" t="s">
        <v>617</v>
      </c>
      <c r="C276" s="39" t="str">
        <f>VLOOKUP(A276,DOW!A:B,2,0)</f>
        <v>W</v>
      </c>
      <c r="D276" s="39" t="s">
        <v>177</v>
      </c>
      <c r="E276" s="40">
        <v>19.0</v>
      </c>
      <c r="F276" s="40">
        <v>185.0</v>
      </c>
      <c r="G276" s="40">
        <v>288.0</v>
      </c>
      <c r="H276" s="40">
        <v>204.0</v>
      </c>
      <c r="I276" s="40">
        <v>180.0</v>
      </c>
      <c r="J276" s="40">
        <v>299.0</v>
      </c>
      <c r="K276" s="44"/>
      <c r="L276" s="44"/>
      <c r="M276" s="40">
        <v>5.0</v>
      </c>
      <c r="N276" s="40">
        <v>231.2</v>
      </c>
      <c r="O276" s="40">
        <v>180.0</v>
      </c>
      <c r="P276" s="40">
        <v>299.0</v>
      </c>
    </row>
    <row r="277">
      <c r="A277" s="43" t="s">
        <v>345</v>
      </c>
      <c r="B277" s="41" t="s">
        <v>626</v>
      </c>
      <c r="C277" s="39" t="str">
        <f>VLOOKUP(A277,DOW!A:B,2,0)</f>
        <v>W</v>
      </c>
      <c r="D277" s="41" t="s">
        <v>32</v>
      </c>
      <c r="E277" s="42">
        <v>25.0</v>
      </c>
      <c r="G277" s="45"/>
      <c r="H277" s="42">
        <v>205.0</v>
      </c>
      <c r="I277" s="45"/>
      <c r="J277" s="45"/>
      <c r="K277" s="45"/>
      <c r="L277" s="45"/>
      <c r="M277" s="42">
        <v>1.0</v>
      </c>
      <c r="N277" s="42">
        <v>205.0</v>
      </c>
      <c r="O277" s="42">
        <v>205.0</v>
      </c>
      <c r="P277" s="42">
        <v>205.0</v>
      </c>
    </row>
    <row r="278" hidden="1">
      <c r="A278" s="39" t="s">
        <v>380</v>
      </c>
      <c r="B278" s="39" t="s">
        <v>619</v>
      </c>
      <c r="C278" s="39" t="str">
        <f>VLOOKUP(A278,DOW!A:B,2,0)</f>
        <v>Grahams Gorillas</v>
      </c>
      <c r="D278" s="39" t="s">
        <v>32</v>
      </c>
      <c r="E278" s="40">
        <v>24.0</v>
      </c>
      <c r="G278" s="44"/>
      <c r="H278" s="40">
        <v>206.0</v>
      </c>
      <c r="I278" s="44"/>
      <c r="J278" s="44"/>
      <c r="K278" s="44"/>
      <c r="L278" s="44"/>
      <c r="M278" s="40">
        <v>1.0</v>
      </c>
      <c r="N278" s="40">
        <v>206.0</v>
      </c>
      <c r="O278" s="40">
        <v>206.0</v>
      </c>
      <c r="P278" s="40">
        <v>206.0</v>
      </c>
    </row>
    <row r="279" hidden="1">
      <c r="A279" s="41" t="s">
        <v>224</v>
      </c>
      <c r="B279" s="41" t="s">
        <v>627</v>
      </c>
      <c r="C279" s="39" t="str">
        <f>VLOOKUP(A279,DOW!A:B,2,0)</f>
        <v>Indonesian Mercenaries</v>
      </c>
      <c r="D279" s="41" t="s">
        <v>32</v>
      </c>
      <c r="E279" s="42">
        <v>22.0</v>
      </c>
      <c r="F279" s="42">
        <v>128.0</v>
      </c>
      <c r="G279" s="42">
        <v>206.0</v>
      </c>
      <c r="H279" s="42">
        <v>243.0</v>
      </c>
      <c r="I279" s="42">
        <v>183.0</v>
      </c>
      <c r="J279" s="45"/>
      <c r="K279" s="45"/>
      <c r="L279" s="45"/>
      <c r="M279" s="42">
        <v>4.0</v>
      </c>
      <c r="N279" s="42">
        <v>190.0</v>
      </c>
      <c r="O279" s="42">
        <v>128.0</v>
      </c>
      <c r="P279" s="42">
        <v>243.0</v>
      </c>
    </row>
    <row r="280">
      <c r="A280" s="43" t="s">
        <v>696</v>
      </c>
      <c r="B280" s="39" t="s">
        <v>633</v>
      </c>
      <c r="C280" s="39" t="str">
        <f>VLOOKUP(A280,DOW!A:B,2,0)</f>
        <v>W</v>
      </c>
      <c r="D280" s="39" t="s">
        <v>177</v>
      </c>
      <c r="E280" s="40">
        <v>23.0</v>
      </c>
      <c r="G280" s="44"/>
      <c r="H280" s="40">
        <v>208.0</v>
      </c>
      <c r="I280" s="44"/>
      <c r="J280" s="44"/>
      <c r="K280" s="44"/>
      <c r="L280" s="44"/>
      <c r="M280" s="40">
        <v>1.0</v>
      </c>
      <c r="N280" s="40">
        <v>208.0</v>
      </c>
      <c r="O280" s="40">
        <v>208.0</v>
      </c>
      <c r="P280" s="40">
        <v>208.0</v>
      </c>
    </row>
    <row r="281" hidden="1">
      <c r="A281" s="41" t="s">
        <v>306</v>
      </c>
      <c r="B281" s="41" t="s">
        <v>624</v>
      </c>
      <c r="C281" s="39" t="str">
        <f>VLOOKUP(A281,DOW!A:B,2,0)</f>
        <v>Rodak's Renegades</v>
      </c>
      <c r="D281" s="41" t="s">
        <v>32</v>
      </c>
      <c r="E281" s="42">
        <v>23.0</v>
      </c>
      <c r="G281" s="42">
        <v>275.0</v>
      </c>
      <c r="H281" s="42">
        <v>211.0</v>
      </c>
      <c r="I281" s="45"/>
      <c r="J281" s="45"/>
      <c r="K281" s="45"/>
      <c r="L281" s="45"/>
      <c r="M281" s="42">
        <v>2.0</v>
      </c>
      <c r="N281" s="42">
        <v>243.0</v>
      </c>
      <c r="O281" s="42">
        <v>211.0</v>
      </c>
      <c r="P281" s="42">
        <v>275.0</v>
      </c>
    </row>
    <row r="282">
      <c r="A282" s="43" t="s">
        <v>319</v>
      </c>
      <c r="B282" s="39" t="s">
        <v>639</v>
      </c>
      <c r="C282" s="39" t="str">
        <f>VLOOKUP(A282,DOW!A:B,2,0)</f>
        <v>W</v>
      </c>
      <c r="D282" s="39" t="s">
        <v>32</v>
      </c>
      <c r="E282" s="40">
        <v>19.0</v>
      </c>
      <c r="G282" s="40">
        <v>377.0</v>
      </c>
      <c r="H282" s="40">
        <v>212.0</v>
      </c>
      <c r="I282" s="44"/>
      <c r="J282" s="40">
        <v>289.0</v>
      </c>
      <c r="K282" s="44"/>
      <c r="L282" s="44"/>
      <c r="M282" s="40">
        <v>3.0</v>
      </c>
      <c r="N282" s="40">
        <v>292.67</v>
      </c>
      <c r="O282" s="40">
        <v>212.0</v>
      </c>
      <c r="P282" s="40">
        <v>377.0</v>
      </c>
    </row>
    <row r="283">
      <c r="A283" s="43" t="s">
        <v>349</v>
      </c>
      <c r="B283" s="41" t="s">
        <v>652</v>
      </c>
      <c r="C283" s="39" t="str">
        <f>VLOOKUP(A283,DOW!A:B,2,0)</f>
        <v>W</v>
      </c>
      <c r="D283" s="41" t="s">
        <v>27</v>
      </c>
      <c r="E283" s="42">
        <v>20.0</v>
      </c>
      <c r="G283" s="42">
        <v>342.0</v>
      </c>
      <c r="H283" s="42">
        <v>214.0</v>
      </c>
      <c r="I283" s="42">
        <v>200.0</v>
      </c>
      <c r="J283" s="42">
        <v>298.0</v>
      </c>
      <c r="K283" s="45"/>
      <c r="L283" s="45"/>
      <c r="M283" s="42">
        <v>4.0</v>
      </c>
      <c r="N283" s="42">
        <v>263.5</v>
      </c>
      <c r="O283" s="42">
        <v>200.0</v>
      </c>
      <c r="P283" s="42">
        <v>342.0</v>
      </c>
    </row>
    <row r="284" hidden="1">
      <c r="A284" s="39" t="s">
        <v>317</v>
      </c>
      <c r="B284" s="39" t="s">
        <v>625</v>
      </c>
      <c r="C284" s="39" t="str">
        <f>VLOOKUP(A284,DOW!A:B,2,0)</f>
        <v>Rodak's Renegades</v>
      </c>
      <c r="D284" s="39" t="s">
        <v>177</v>
      </c>
      <c r="E284" s="40">
        <v>24.0</v>
      </c>
      <c r="G284" s="40">
        <v>248.0</v>
      </c>
      <c r="H284" s="40">
        <v>217.0</v>
      </c>
      <c r="I284" s="40">
        <v>242.0</v>
      </c>
      <c r="J284" s="40">
        <v>295.0</v>
      </c>
      <c r="K284" s="44"/>
      <c r="L284" s="44"/>
      <c r="M284" s="40">
        <v>4.0</v>
      </c>
      <c r="N284" s="40">
        <v>250.5</v>
      </c>
      <c r="O284" s="40">
        <v>217.0</v>
      </c>
      <c r="P284" s="40">
        <v>295.0</v>
      </c>
    </row>
    <row r="285">
      <c r="A285" s="43" t="s">
        <v>494</v>
      </c>
      <c r="B285" s="41" t="s">
        <v>627</v>
      </c>
      <c r="C285" s="39" t="str">
        <f>VLOOKUP(A285,DOW!A:B,2,0)</f>
        <v>W</v>
      </c>
      <c r="D285" s="41" t="s">
        <v>177</v>
      </c>
      <c r="E285" s="42">
        <v>23.0</v>
      </c>
      <c r="G285" s="42">
        <v>253.0</v>
      </c>
      <c r="H285" s="42">
        <v>234.0</v>
      </c>
      <c r="I285" s="45"/>
      <c r="J285" s="42">
        <v>267.0</v>
      </c>
      <c r="K285" s="45"/>
      <c r="L285" s="45"/>
      <c r="M285" s="42">
        <v>3.0</v>
      </c>
      <c r="N285" s="42">
        <v>251.33</v>
      </c>
      <c r="O285" s="42">
        <v>234.0</v>
      </c>
      <c r="P285" s="42">
        <v>267.0</v>
      </c>
    </row>
    <row r="286">
      <c r="A286" s="43" t="s">
        <v>388</v>
      </c>
      <c r="B286" s="39" t="s">
        <v>640</v>
      </c>
      <c r="C286" s="39" t="str">
        <f>VLOOKUP(A286,DOW!A:B,2,0)</f>
        <v>W</v>
      </c>
      <c r="D286" s="39" t="s">
        <v>27</v>
      </c>
      <c r="E286" s="40">
        <v>23.0</v>
      </c>
      <c r="G286" s="40">
        <v>217.0</v>
      </c>
      <c r="H286" s="44"/>
      <c r="I286" s="40">
        <v>236.0</v>
      </c>
      <c r="J286" s="44"/>
      <c r="K286" s="44"/>
      <c r="L286" s="44"/>
      <c r="M286" s="40">
        <v>2.0</v>
      </c>
      <c r="N286" s="40">
        <v>226.5</v>
      </c>
      <c r="O286" s="40">
        <v>217.0</v>
      </c>
      <c r="P286" s="40">
        <v>236.0</v>
      </c>
    </row>
    <row r="287">
      <c r="A287" s="43" t="s">
        <v>697</v>
      </c>
      <c r="B287" s="41" t="s">
        <v>647</v>
      </c>
      <c r="C287" s="39" t="str">
        <f>VLOOKUP(A287,DOW!A:B,2,0)</f>
        <v>W</v>
      </c>
      <c r="D287" s="41" t="s">
        <v>83</v>
      </c>
      <c r="E287" s="42">
        <v>23.0</v>
      </c>
      <c r="G287" s="42">
        <v>218.0</v>
      </c>
      <c r="H287" s="45"/>
      <c r="I287" s="45"/>
      <c r="J287" s="45"/>
      <c r="K287" s="45"/>
      <c r="L287" s="45"/>
      <c r="M287" s="42">
        <v>1.0</v>
      </c>
      <c r="N287" s="42">
        <v>218.0</v>
      </c>
      <c r="O287" s="42">
        <v>218.0</v>
      </c>
      <c r="P287" s="42">
        <v>218.0</v>
      </c>
    </row>
    <row r="288">
      <c r="A288" s="43" t="s">
        <v>332</v>
      </c>
      <c r="B288" s="39" t="s">
        <v>642</v>
      </c>
      <c r="C288" s="39" t="str">
        <f>VLOOKUP(A288,DOW!A:B,2,0)</f>
        <v>W</v>
      </c>
      <c r="D288" s="39" t="s">
        <v>369</v>
      </c>
      <c r="E288" s="40">
        <v>22.0</v>
      </c>
      <c r="G288" s="40">
        <v>255.0</v>
      </c>
      <c r="H288" s="40">
        <v>222.0</v>
      </c>
      <c r="I288" s="44"/>
      <c r="J288" s="44"/>
      <c r="K288" s="44"/>
      <c r="L288" s="44"/>
      <c r="M288" s="40">
        <v>2.0</v>
      </c>
      <c r="N288" s="40">
        <v>238.5</v>
      </c>
      <c r="O288" s="40">
        <v>222.0</v>
      </c>
      <c r="P288" s="40">
        <v>255.0</v>
      </c>
    </row>
    <row r="289">
      <c r="A289" s="43" t="s">
        <v>237</v>
      </c>
      <c r="B289" s="41" t="s">
        <v>621</v>
      </c>
      <c r="C289" s="39" t="str">
        <f>VLOOKUP(A289,DOW!A:B,2,0)</f>
        <v>W</v>
      </c>
      <c r="D289" s="41" t="s">
        <v>634</v>
      </c>
      <c r="E289" s="42">
        <v>25.0</v>
      </c>
      <c r="F289" s="42">
        <v>182.0</v>
      </c>
      <c r="G289" s="45"/>
      <c r="H289" s="42">
        <v>223.0</v>
      </c>
      <c r="I289" s="45"/>
      <c r="J289" s="45"/>
      <c r="K289" s="45"/>
      <c r="L289" s="45"/>
      <c r="M289" s="42">
        <v>2.0</v>
      </c>
      <c r="N289" s="42">
        <v>202.5</v>
      </c>
      <c r="O289" s="42">
        <v>182.0</v>
      </c>
      <c r="P289" s="42">
        <v>223.0</v>
      </c>
    </row>
    <row r="290">
      <c r="A290" s="43" t="s">
        <v>698</v>
      </c>
      <c r="B290" s="39" t="s">
        <v>652</v>
      </c>
      <c r="C290" s="39" t="str">
        <f>VLOOKUP(A290,DOW!A:B,2,0)</f>
        <v>W</v>
      </c>
      <c r="D290" s="39" t="s">
        <v>83</v>
      </c>
      <c r="E290" s="40">
        <v>25.0</v>
      </c>
      <c r="G290" s="40">
        <v>225.0</v>
      </c>
      <c r="H290" s="44"/>
      <c r="I290" s="44"/>
      <c r="J290" s="44"/>
      <c r="K290" s="44"/>
      <c r="L290" s="44"/>
      <c r="M290" s="40">
        <v>1.0</v>
      </c>
      <c r="N290" s="40">
        <v>225.0</v>
      </c>
      <c r="O290" s="40">
        <v>225.0</v>
      </c>
      <c r="P290" s="40">
        <v>225.0</v>
      </c>
    </row>
    <row r="291">
      <c r="A291" s="43" t="s">
        <v>347</v>
      </c>
      <c r="B291" s="41" t="s">
        <v>618</v>
      </c>
      <c r="C291" s="39" t="str">
        <f>VLOOKUP(A291,DOW!A:B,2,0)</f>
        <v>W</v>
      </c>
      <c r="D291" s="41" t="s">
        <v>32</v>
      </c>
      <c r="E291" s="42">
        <v>19.0</v>
      </c>
      <c r="G291" s="42">
        <v>229.0</v>
      </c>
      <c r="H291" s="45"/>
      <c r="I291" s="42">
        <v>170.0</v>
      </c>
      <c r="J291" s="42">
        <v>278.0</v>
      </c>
      <c r="K291" s="45"/>
      <c r="L291" s="45"/>
      <c r="M291" s="42">
        <v>3.0</v>
      </c>
      <c r="N291" s="42">
        <v>225.67</v>
      </c>
      <c r="O291" s="42">
        <v>170.0</v>
      </c>
      <c r="P291" s="42">
        <v>278.0</v>
      </c>
    </row>
    <row r="292">
      <c r="A292" s="43" t="s">
        <v>368</v>
      </c>
      <c r="B292" s="39" t="s">
        <v>653</v>
      </c>
      <c r="C292" s="39" t="str">
        <f>VLOOKUP(A292,DOW!A:B,2,0)</f>
        <v>W</v>
      </c>
      <c r="D292" s="39" t="s">
        <v>27</v>
      </c>
      <c r="E292" s="40">
        <v>21.0</v>
      </c>
      <c r="G292" s="40">
        <v>226.0</v>
      </c>
      <c r="H292" s="44"/>
      <c r="I292" s="44"/>
      <c r="J292" s="44"/>
      <c r="K292" s="44"/>
      <c r="L292" s="44"/>
      <c r="M292" s="40">
        <v>1.0</v>
      </c>
      <c r="N292" s="40">
        <v>226.0</v>
      </c>
      <c r="O292" s="40">
        <v>226.0</v>
      </c>
      <c r="P292" s="40">
        <v>226.0</v>
      </c>
    </row>
    <row r="293">
      <c r="A293" s="43" t="s">
        <v>699</v>
      </c>
      <c r="B293" s="41" t="s">
        <v>639</v>
      </c>
      <c r="C293" s="39" t="str">
        <f>VLOOKUP(A293,DOW!A:B,2,0)</f>
        <v>#N/A</v>
      </c>
      <c r="D293" s="41" t="s">
        <v>32</v>
      </c>
      <c r="E293" s="42">
        <v>20.0</v>
      </c>
      <c r="G293" s="42">
        <v>466.0</v>
      </c>
      <c r="H293" s="42">
        <v>227.0</v>
      </c>
      <c r="I293" s="45"/>
      <c r="J293" s="45"/>
      <c r="K293" s="45"/>
      <c r="L293" s="45"/>
      <c r="M293" s="42">
        <v>2.0</v>
      </c>
      <c r="N293" s="42">
        <v>346.5</v>
      </c>
      <c r="O293" s="42">
        <v>227.0</v>
      </c>
      <c r="P293" s="42">
        <v>466.0</v>
      </c>
    </row>
    <row r="294">
      <c r="A294" s="43" t="s">
        <v>311</v>
      </c>
      <c r="B294" s="39" t="s">
        <v>625</v>
      </c>
      <c r="C294" s="39" t="str">
        <f>VLOOKUP(A294,DOW!A:B,2,0)</f>
        <v>W</v>
      </c>
      <c r="D294" s="39" t="s">
        <v>83</v>
      </c>
      <c r="E294" s="40">
        <v>22.0</v>
      </c>
      <c r="G294" s="40">
        <v>227.0</v>
      </c>
      <c r="H294" s="44"/>
      <c r="I294" s="40">
        <v>177.0</v>
      </c>
      <c r="J294" s="44"/>
      <c r="K294" s="44"/>
      <c r="L294" s="44"/>
      <c r="M294" s="40">
        <v>2.0</v>
      </c>
      <c r="N294" s="40">
        <v>202.0</v>
      </c>
      <c r="O294" s="40">
        <v>177.0</v>
      </c>
      <c r="P294" s="40">
        <v>227.0</v>
      </c>
    </row>
    <row r="295">
      <c r="A295" s="43" t="s">
        <v>541</v>
      </c>
      <c r="B295" s="41" t="s">
        <v>632</v>
      </c>
      <c r="C295" s="39" t="str">
        <f>VLOOKUP(A295,DOW!A:B,2,0)</f>
        <v>W</v>
      </c>
      <c r="D295" s="41" t="s">
        <v>700</v>
      </c>
      <c r="E295" s="42">
        <v>22.0</v>
      </c>
      <c r="G295" s="45"/>
      <c r="H295" s="42">
        <v>229.0</v>
      </c>
      <c r="I295" s="45"/>
      <c r="J295" s="45"/>
      <c r="K295" s="45"/>
      <c r="L295" s="45"/>
      <c r="M295" s="42">
        <v>1.0</v>
      </c>
      <c r="N295" s="42">
        <v>229.0</v>
      </c>
      <c r="O295" s="42">
        <v>229.0</v>
      </c>
      <c r="P295" s="42">
        <v>229.0</v>
      </c>
    </row>
    <row r="296">
      <c r="A296" s="43" t="s">
        <v>453</v>
      </c>
      <c r="B296" s="39" t="s">
        <v>627</v>
      </c>
      <c r="C296" s="39" t="str">
        <f>VLOOKUP(A296,DOW!A:B,2,0)</f>
        <v>W</v>
      </c>
      <c r="D296" s="39" t="s">
        <v>27</v>
      </c>
      <c r="E296" s="40">
        <v>19.0</v>
      </c>
      <c r="G296" s="40">
        <v>414.0</v>
      </c>
      <c r="H296" s="40">
        <v>232.0</v>
      </c>
      <c r="I296" s="44"/>
      <c r="J296" s="44"/>
      <c r="K296" s="44"/>
      <c r="L296" s="44"/>
      <c r="M296" s="40">
        <v>2.0</v>
      </c>
      <c r="N296" s="40">
        <v>323.0</v>
      </c>
      <c r="O296" s="40">
        <v>232.0</v>
      </c>
      <c r="P296" s="40">
        <v>414.0</v>
      </c>
    </row>
    <row r="297">
      <c r="A297" s="43" t="s">
        <v>701</v>
      </c>
      <c r="B297" s="41" t="s">
        <v>642</v>
      </c>
      <c r="C297" s="39" t="str">
        <f>VLOOKUP(A297,DOW!A:B,2,0)</f>
        <v>W</v>
      </c>
      <c r="D297" s="41" t="s">
        <v>56</v>
      </c>
      <c r="E297" s="42">
        <v>19.0</v>
      </c>
      <c r="G297" s="42">
        <v>450.0</v>
      </c>
      <c r="H297" s="42">
        <v>235.0</v>
      </c>
      <c r="I297" s="45"/>
      <c r="J297" s="45"/>
      <c r="K297" s="45"/>
      <c r="L297" s="45"/>
      <c r="M297" s="42">
        <v>2.0</v>
      </c>
      <c r="N297" s="42">
        <v>342.5</v>
      </c>
      <c r="O297" s="42">
        <v>235.0</v>
      </c>
      <c r="P297" s="42">
        <v>450.0</v>
      </c>
    </row>
    <row r="298">
      <c r="A298" s="43" t="s">
        <v>377</v>
      </c>
      <c r="B298" s="39" t="s">
        <v>612</v>
      </c>
      <c r="C298" s="39" t="str">
        <f>VLOOKUP(A298,DOW!A:B,2,0)</f>
        <v>W</v>
      </c>
      <c r="D298" s="39" t="s">
        <v>93</v>
      </c>
      <c r="E298" s="40">
        <v>24.0</v>
      </c>
      <c r="G298" s="40">
        <v>236.0</v>
      </c>
      <c r="H298" s="44"/>
      <c r="I298" s="44"/>
      <c r="J298" s="44"/>
      <c r="K298" s="44"/>
      <c r="L298" s="44"/>
      <c r="M298" s="40">
        <v>1.0</v>
      </c>
      <c r="N298" s="40">
        <v>236.0</v>
      </c>
      <c r="O298" s="40">
        <v>236.0</v>
      </c>
      <c r="P298" s="40">
        <v>236.0</v>
      </c>
    </row>
    <row r="299">
      <c r="A299" s="43" t="s">
        <v>702</v>
      </c>
      <c r="B299" s="41" t="s">
        <v>621</v>
      </c>
      <c r="C299" s="39" t="str">
        <f>VLOOKUP(A299,DOW!A:B,2,0)</f>
        <v>W</v>
      </c>
      <c r="D299" s="41" t="s">
        <v>177</v>
      </c>
      <c r="E299" s="42">
        <v>19.0</v>
      </c>
      <c r="G299" s="42">
        <v>376.0</v>
      </c>
      <c r="H299" s="42">
        <v>237.0</v>
      </c>
      <c r="I299" s="45"/>
      <c r="J299" s="45"/>
      <c r="K299" s="45"/>
      <c r="L299" s="45"/>
      <c r="M299" s="42">
        <v>2.0</v>
      </c>
      <c r="N299" s="42">
        <v>306.5</v>
      </c>
      <c r="O299" s="42">
        <v>237.0</v>
      </c>
      <c r="P299" s="42">
        <v>376.0</v>
      </c>
    </row>
    <row r="300">
      <c r="A300" s="43" t="s">
        <v>497</v>
      </c>
      <c r="B300" s="39" t="s">
        <v>622</v>
      </c>
      <c r="C300" s="39" t="str">
        <f>VLOOKUP(A300,DOW!A:B,2,0)</f>
        <v>W</v>
      </c>
      <c r="D300" s="39" t="s">
        <v>177</v>
      </c>
      <c r="E300" s="40">
        <v>20.0</v>
      </c>
      <c r="G300" s="44"/>
      <c r="H300" s="40">
        <v>240.0</v>
      </c>
      <c r="I300" s="44"/>
      <c r="J300" s="40">
        <v>296.0</v>
      </c>
      <c r="K300" s="44"/>
      <c r="L300" s="44"/>
      <c r="M300" s="40">
        <v>2.0</v>
      </c>
      <c r="N300" s="40">
        <v>268.0</v>
      </c>
      <c r="O300" s="40">
        <v>240.0</v>
      </c>
      <c r="P300" s="40">
        <v>296.0</v>
      </c>
    </row>
    <row r="301">
      <c r="A301" s="43" t="s">
        <v>489</v>
      </c>
      <c r="B301" s="41" t="s">
        <v>658</v>
      </c>
      <c r="C301" s="39" t="str">
        <f>VLOOKUP(A301,DOW!A:B,2,0)</f>
        <v>W</v>
      </c>
      <c r="D301" s="41" t="s">
        <v>32</v>
      </c>
      <c r="E301" s="42">
        <v>19.0</v>
      </c>
      <c r="G301" s="42">
        <v>427.0</v>
      </c>
      <c r="H301" s="42">
        <v>238.0</v>
      </c>
      <c r="I301" s="45"/>
      <c r="J301" s="45"/>
      <c r="K301" s="45"/>
      <c r="L301" s="45"/>
      <c r="M301" s="42">
        <v>2.0</v>
      </c>
      <c r="N301" s="42">
        <v>332.5</v>
      </c>
      <c r="O301" s="42">
        <v>238.0</v>
      </c>
      <c r="P301" s="42">
        <v>427.0</v>
      </c>
    </row>
    <row r="302">
      <c r="A302" s="43" t="s">
        <v>473</v>
      </c>
      <c r="B302" s="39" t="s">
        <v>619</v>
      </c>
      <c r="C302" s="39" t="str">
        <f>VLOOKUP(A302,DOW!A:B,2,0)</f>
        <v>W</v>
      </c>
      <c r="D302" s="39" t="s">
        <v>27</v>
      </c>
      <c r="E302" s="40">
        <v>22.0</v>
      </c>
      <c r="G302" s="40">
        <v>238.0</v>
      </c>
      <c r="H302" s="44"/>
      <c r="I302" s="44"/>
      <c r="J302" s="44"/>
      <c r="K302" s="44"/>
      <c r="L302" s="44"/>
      <c r="M302" s="40">
        <v>1.0</v>
      </c>
      <c r="N302" s="40">
        <v>238.0</v>
      </c>
      <c r="O302" s="40">
        <v>238.0</v>
      </c>
      <c r="P302" s="40">
        <v>238.0</v>
      </c>
    </row>
    <row r="303">
      <c r="A303" s="43" t="s">
        <v>490</v>
      </c>
      <c r="B303" s="41" t="s">
        <v>658</v>
      </c>
      <c r="C303" s="39" t="str">
        <f>VLOOKUP(A303,DOW!A:B,2,0)</f>
        <v>W</v>
      </c>
      <c r="D303" s="41" t="s">
        <v>83</v>
      </c>
      <c r="E303" s="42">
        <v>25.0</v>
      </c>
      <c r="G303" s="45"/>
      <c r="H303" s="42">
        <v>239.0</v>
      </c>
      <c r="I303" s="45"/>
      <c r="J303" s="45"/>
      <c r="K303" s="45"/>
      <c r="L303" s="45"/>
      <c r="M303" s="42">
        <v>1.0</v>
      </c>
      <c r="N303" s="42">
        <v>239.0</v>
      </c>
      <c r="O303" s="42">
        <v>239.0</v>
      </c>
      <c r="P303" s="42">
        <v>239.0</v>
      </c>
    </row>
    <row r="304">
      <c r="A304" s="43" t="s">
        <v>703</v>
      </c>
      <c r="B304" s="39" t="s">
        <v>612</v>
      </c>
      <c r="C304" s="39" t="str">
        <f>VLOOKUP(A304,DOW!A:B,2,0)</f>
        <v>#N/A</v>
      </c>
      <c r="D304" s="39" t="s">
        <v>83</v>
      </c>
      <c r="E304" s="40">
        <v>25.0</v>
      </c>
      <c r="G304" s="40">
        <v>240.0</v>
      </c>
      <c r="H304" s="44"/>
      <c r="I304" s="40">
        <v>160.0</v>
      </c>
      <c r="J304" s="44"/>
      <c r="K304" s="44"/>
      <c r="L304" s="44"/>
      <c r="M304" s="40">
        <v>2.0</v>
      </c>
      <c r="N304" s="40">
        <v>200.0</v>
      </c>
      <c r="O304" s="40">
        <v>160.0</v>
      </c>
      <c r="P304" s="40">
        <v>240.0</v>
      </c>
    </row>
    <row r="305">
      <c r="A305" s="43" t="s">
        <v>704</v>
      </c>
      <c r="B305" s="41" t="s">
        <v>652</v>
      </c>
      <c r="C305" s="39" t="str">
        <f>VLOOKUP(A305,DOW!A:B,2,0)</f>
        <v>W</v>
      </c>
      <c r="D305" s="41" t="s">
        <v>177</v>
      </c>
      <c r="E305" s="42">
        <v>20.0</v>
      </c>
      <c r="G305" s="42">
        <v>260.0</v>
      </c>
      <c r="H305" s="42">
        <v>242.0</v>
      </c>
      <c r="I305" s="45"/>
      <c r="J305" s="42">
        <v>248.0</v>
      </c>
      <c r="K305" s="45"/>
      <c r="L305" s="45"/>
      <c r="M305" s="42">
        <v>3.0</v>
      </c>
      <c r="N305" s="42">
        <v>250.0</v>
      </c>
      <c r="O305" s="42">
        <v>242.0</v>
      </c>
      <c r="P305" s="42">
        <v>260.0</v>
      </c>
    </row>
    <row r="306">
      <c r="A306" s="43" t="s">
        <v>580</v>
      </c>
      <c r="B306" s="39" t="s">
        <v>663</v>
      </c>
      <c r="C306" s="39" t="str">
        <f>VLOOKUP(A306,DOW!A:B,2,0)</f>
        <v>W</v>
      </c>
      <c r="D306" s="39" t="s">
        <v>32</v>
      </c>
      <c r="E306" s="40">
        <v>18.0</v>
      </c>
      <c r="G306" s="40">
        <v>243.0</v>
      </c>
      <c r="H306" s="44"/>
      <c r="I306" s="44"/>
      <c r="J306" s="40">
        <v>226.0</v>
      </c>
      <c r="K306" s="44"/>
      <c r="L306" s="44"/>
      <c r="M306" s="40">
        <v>2.0</v>
      </c>
      <c r="N306" s="40">
        <v>234.5</v>
      </c>
      <c r="O306" s="40">
        <v>226.0</v>
      </c>
      <c r="P306" s="40">
        <v>243.0</v>
      </c>
    </row>
    <row r="307">
      <c r="A307" s="43" t="s">
        <v>705</v>
      </c>
      <c r="B307" s="41" t="s">
        <v>647</v>
      </c>
      <c r="C307" s="39" t="str">
        <f>VLOOKUP(A307,DOW!A:B,2,0)</f>
        <v>W</v>
      </c>
      <c r="D307" s="41" t="s">
        <v>177</v>
      </c>
      <c r="E307" s="42">
        <v>21.0</v>
      </c>
      <c r="F307" s="42">
        <v>176.0</v>
      </c>
      <c r="G307" s="42">
        <v>266.0</v>
      </c>
      <c r="H307" s="42">
        <v>244.0</v>
      </c>
      <c r="I307" s="45"/>
      <c r="J307" s="42">
        <v>238.0</v>
      </c>
      <c r="K307" s="45"/>
      <c r="L307" s="45"/>
      <c r="M307" s="42">
        <v>4.0</v>
      </c>
      <c r="N307" s="42">
        <v>231.0</v>
      </c>
      <c r="O307" s="42">
        <v>176.0</v>
      </c>
      <c r="P307" s="42">
        <v>266.0</v>
      </c>
    </row>
    <row r="308">
      <c r="A308" s="43" t="s">
        <v>438</v>
      </c>
      <c r="B308" s="39" t="s">
        <v>625</v>
      </c>
      <c r="C308" s="39" t="str">
        <f>VLOOKUP(A308,DOW!A:B,2,0)</f>
        <v>W</v>
      </c>
      <c r="D308" s="39" t="s">
        <v>83</v>
      </c>
      <c r="E308" s="40">
        <v>22.0</v>
      </c>
      <c r="G308" s="40">
        <v>244.0</v>
      </c>
      <c r="H308" s="44"/>
      <c r="I308" s="44"/>
      <c r="J308" s="44"/>
      <c r="K308" s="44"/>
      <c r="L308" s="44"/>
      <c r="M308" s="40">
        <v>1.0</v>
      </c>
      <c r="N308" s="40">
        <v>244.0</v>
      </c>
      <c r="O308" s="40">
        <v>244.0</v>
      </c>
      <c r="P308" s="40">
        <v>244.0</v>
      </c>
    </row>
    <row r="309" hidden="1">
      <c r="A309" s="41" t="s">
        <v>486</v>
      </c>
      <c r="B309" s="41" t="s">
        <v>646</v>
      </c>
      <c r="C309" s="39" t="str">
        <f>VLOOKUP(A309,DOW!A:B,2,0)</f>
        <v>Boom Goes the Dynamite</v>
      </c>
      <c r="D309" s="41" t="s">
        <v>27</v>
      </c>
      <c r="E309" s="42">
        <v>19.0</v>
      </c>
      <c r="G309" s="45"/>
      <c r="H309" s="42">
        <v>245.0</v>
      </c>
      <c r="I309" s="45"/>
      <c r="J309" s="45"/>
      <c r="K309" s="45"/>
      <c r="L309" s="45"/>
      <c r="M309" s="42">
        <v>1.0</v>
      </c>
      <c r="N309" s="42">
        <v>245.0</v>
      </c>
      <c r="O309" s="42">
        <v>245.0</v>
      </c>
      <c r="P309" s="42">
        <v>245.0</v>
      </c>
    </row>
    <row r="310">
      <c r="A310" s="43" t="s">
        <v>495</v>
      </c>
      <c r="B310" s="39" t="s">
        <v>665</v>
      </c>
      <c r="C310" s="39" t="str">
        <f>VLOOKUP(A310,DOW!A:B,2,0)</f>
        <v>#N/A</v>
      </c>
      <c r="D310" s="39" t="s">
        <v>177</v>
      </c>
      <c r="E310" s="40">
        <v>17.0</v>
      </c>
      <c r="G310" s="44"/>
      <c r="H310" s="40">
        <v>246.0</v>
      </c>
      <c r="I310" s="44"/>
      <c r="J310" s="44"/>
      <c r="K310" s="44"/>
      <c r="L310" s="44"/>
      <c r="M310" s="40">
        <v>1.0</v>
      </c>
      <c r="N310" s="40">
        <v>246.0</v>
      </c>
      <c r="O310" s="40">
        <v>246.0</v>
      </c>
      <c r="P310" s="40">
        <v>246.0</v>
      </c>
    </row>
    <row r="311">
      <c r="A311" s="43" t="s">
        <v>419</v>
      </c>
      <c r="B311" s="41" t="s">
        <v>625</v>
      </c>
      <c r="C311" s="39" t="str">
        <f>VLOOKUP(A311,DOW!A:B,2,0)</f>
        <v>#N/A</v>
      </c>
      <c r="D311" s="41" t="s">
        <v>32</v>
      </c>
      <c r="E311" s="42">
        <v>18.0</v>
      </c>
      <c r="G311" s="42">
        <v>246.0</v>
      </c>
      <c r="H311" s="45"/>
      <c r="I311" s="42">
        <v>143.0</v>
      </c>
      <c r="J311" s="42">
        <v>216.0</v>
      </c>
      <c r="K311" s="45"/>
      <c r="L311" s="45"/>
      <c r="M311" s="42">
        <v>3.0</v>
      </c>
      <c r="N311" s="42">
        <v>201.67</v>
      </c>
      <c r="O311" s="42">
        <v>143.0</v>
      </c>
      <c r="P311" s="42">
        <v>246.0</v>
      </c>
    </row>
    <row r="312">
      <c r="A312" s="43" t="s">
        <v>706</v>
      </c>
      <c r="B312" s="39" t="s">
        <v>647</v>
      </c>
      <c r="C312" s="39" t="str">
        <f>VLOOKUP(A312,DOW!A:B,2,0)</f>
        <v>W</v>
      </c>
      <c r="D312" s="39" t="s">
        <v>177</v>
      </c>
      <c r="E312" s="40">
        <v>23.0</v>
      </c>
      <c r="G312" s="40">
        <v>483.0</v>
      </c>
      <c r="H312" s="40">
        <v>248.0</v>
      </c>
      <c r="I312" s="44"/>
      <c r="J312" s="44"/>
      <c r="K312" s="44"/>
      <c r="L312" s="44"/>
      <c r="M312" s="40">
        <v>2.0</v>
      </c>
      <c r="N312" s="40">
        <v>365.5</v>
      </c>
      <c r="O312" s="40">
        <v>248.0</v>
      </c>
      <c r="P312" s="40">
        <v>483.0</v>
      </c>
    </row>
    <row r="313">
      <c r="A313" s="43" t="s">
        <v>707</v>
      </c>
      <c r="B313" s="41" t="s">
        <v>630</v>
      </c>
      <c r="C313" s="39" t="str">
        <f>VLOOKUP(A313,DOW!A:B,2,0)</f>
        <v>W</v>
      </c>
      <c r="D313" s="41" t="s">
        <v>177</v>
      </c>
      <c r="E313" s="42">
        <v>26.0</v>
      </c>
      <c r="G313" s="45"/>
      <c r="H313" s="42">
        <v>249.0</v>
      </c>
      <c r="I313" s="45"/>
      <c r="J313" s="45"/>
      <c r="K313" s="45"/>
      <c r="L313" s="45"/>
      <c r="M313" s="42">
        <v>1.0</v>
      </c>
      <c r="N313" s="42">
        <v>249.0</v>
      </c>
      <c r="O313" s="42">
        <v>249.0</v>
      </c>
      <c r="P313" s="42">
        <v>249.0</v>
      </c>
    </row>
    <row r="314">
      <c r="A314" s="43" t="s">
        <v>321</v>
      </c>
      <c r="B314" s="39" t="s">
        <v>639</v>
      </c>
      <c r="C314" s="39" t="str">
        <f>VLOOKUP(A314,DOW!A:B,2,0)</f>
        <v>W</v>
      </c>
      <c r="D314" s="39" t="s">
        <v>32</v>
      </c>
      <c r="E314" s="40">
        <v>17.0</v>
      </c>
      <c r="G314" s="40">
        <v>249.0</v>
      </c>
      <c r="H314" s="44"/>
      <c r="I314" s="40">
        <v>217.0</v>
      </c>
      <c r="J314" s="40">
        <v>222.0</v>
      </c>
      <c r="K314" s="44"/>
      <c r="L314" s="44"/>
      <c r="M314" s="40">
        <v>3.0</v>
      </c>
      <c r="N314" s="40">
        <v>229.33</v>
      </c>
      <c r="O314" s="40">
        <v>217.0</v>
      </c>
      <c r="P314" s="40">
        <v>249.0</v>
      </c>
    </row>
    <row r="315">
      <c r="A315" s="43" t="s">
        <v>708</v>
      </c>
      <c r="B315" s="41" t="s">
        <v>646</v>
      </c>
      <c r="C315" s="39" t="str">
        <f>VLOOKUP(A315,DOW!A:B,2,0)</f>
        <v>W</v>
      </c>
      <c r="D315" s="41" t="s">
        <v>27</v>
      </c>
      <c r="E315" s="42">
        <v>21.0</v>
      </c>
      <c r="G315" s="42">
        <v>373.0</v>
      </c>
      <c r="H315" s="42">
        <v>250.0</v>
      </c>
      <c r="I315" s="42">
        <v>221.0</v>
      </c>
      <c r="J315" s="45"/>
      <c r="K315" s="45"/>
      <c r="L315" s="45"/>
      <c r="M315" s="42">
        <v>3.0</v>
      </c>
      <c r="N315" s="42">
        <v>281.33</v>
      </c>
      <c r="O315" s="42">
        <v>221.0</v>
      </c>
      <c r="P315" s="42">
        <v>373.0</v>
      </c>
    </row>
    <row r="316">
      <c r="A316" s="43" t="s">
        <v>709</v>
      </c>
      <c r="B316" s="39" t="s">
        <v>633</v>
      </c>
      <c r="C316" s="39" t="str">
        <f>VLOOKUP(A316,DOW!A:B,2,0)</f>
        <v>W</v>
      </c>
      <c r="D316" s="39" t="s">
        <v>108</v>
      </c>
      <c r="E316" s="40">
        <v>23.0</v>
      </c>
      <c r="G316" s="40">
        <v>252.0</v>
      </c>
      <c r="H316" s="44"/>
      <c r="I316" s="44"/>
      <c r="J316" s="44"/>
      <c r="K316" s="44"/>
      <c r="L316" s="44"/>
      <c r="M316" s="40">
        <v>1.0</v>
      </c>
      <c r="N316" s="40">
        <v>252.0</v>
      </c>
      <c r="O316" s="40">
        <v>252.0</v>
      </c>
      <c r="P316" s="40">
        <v>252.0</v>
      </c>
    </row>
    <row r="317">
      <c r="A317" s="43" t="s">
        <v>331</v>
      </c>
      <c r="B317" s="41" t="s">
        <v>647</v>
      </c>
      <c r="C317" s="39" t="str">
        <f>VLOOKUP(A317,DOW!A:B,2,0)</f>
        <v>#N/A</v>
      </c>
      <c r="D317" s="41" t="s">
        <v>108</v>
      </c>
      <c r="E317" s="42">
        <v>18.0</v>
      </c>
      <c r="G317" s="42">
        <v>254.0</v>
      </c>
      <c r="H317" s="45"/>
      <c r="I317" s="42">
        <v>165.0</v>
      </c>
      <c r="J317" s="42">
        <v>279.0</v>
      </c>
      <c r="K317" s="45"/>
      <c r="L317" s="45"/>
      <c r="M317" s="42">
        <v>3.0</v>
      </c>
      <c r="N317" s="42">
        <v>232.67</v>
      </c>
      <c r="O317" s="42">
        <v>165.0</v>
      </c>
      <c r="P317" s="42">
        <v>279.0</v>
      </c>
    </row>
    <row r="318">
      <c r="A318" s="43" t="s">
        <v>584</v>
      </c>
      <c r="B318" s="39" t="s">
        <v>652</v>
      </c>
      <c r="C318" s="39" t="str">
        <f>VLOOKUP(A318,DOW!A:B,2,0)</f>
        <v>W</v>
      </c>
      <c r="D318" s="39" t="s">
        <v>56</v>
      </c>
      <c r="E318" s="40">
        <v>22.0</v>
      </c>
      <c r="G318" s="40">
        <v>257.0</v>
      </c>
      <c r="H318" s="44"/>
      <c r="I318" s="44"/>
      <c r="J318" s="40">
        <v>262.0</v>
      </c>
      <c r="K318" s="44"/>
      <c r="L318" s="44"/>
      <c r="M318" s="40">
        <v>2.0</v>
      </c>
      <c r="N318" s="40">
        <v>259.5</v>
      </c>
      <c r="O318" s="40">
        <v>257.0</v>
      </c>
      <c r="P318" s="40">
        <v>262.0</v>
      </c>
    </row>
    <row r="319">
      <c r="A319" s="43" t="s">
        <v>710</v>
      </c>
      <c r="B319" s="41" t="s">
        <v>632</v>
      </c>
      <c r="C319" s="39" t="str">
        <f>VLOOKUP(A319,DOW!A:B,2,0)</f>
        <v>#N/A</v>
      </c>
      <c r="D319" s="41" t="s">
        <v>27</v>
      </c>
      <c r="E319" s="42">
        <v>22.0</v>
      </c>
      <c r="G319" s="42">
        <v>258.0</v>
      </c>
      <c r="H319" s="45"/>
      <c r="I319" s="45"/>
      <c r="J319" s="42">
        <v>270.0</v>
      </c>
      <c r="K319" s="45"/>
      <c r="L319" s="45"/>
      <c r="M319" s="42">
        <v>2.0</v>
      </c>
      <c r="N319" s="42">
        <v>264.0</v>
      </c>
      <c r="O319" s="42">
        <v>258.0</v>
      </c>
      <c r="P319" s="42">
        <v>270.0</v>
      </c>
    </row>
    <row r="320">
      <c r="A320" s="43" t="s">
        <v>711</v>
      </c>
      <c r="B320" s="39" t="s">
        <v>642</v>
      </c>
      <c r="C320" s="39" t="str">
        <f>VLOOKUP(A320,DOW!A:B,2,0)</f>
        <v>W</v>
      </c>
      <c r="D320" s="39" t="s">
        <v>93</v>
      </c>
      <c r="E320" s="40">
        <v>20.0</v>
      </c>
      <c r="G320" s="40">
        <v>259.0</v>
      </c>
      <c r="H320" s="44"/>
      <c r="I320" s="44"/>
      <c r="J320" s="44"/>
      <c r="K320" s="44"/>
      <c r="L320" s="44"/>
      <c r="M320" s="40">
        <v>1.0</v>
      </c>
      <c r="N320" s="40">
        <v>259.0</v>
      </c>
      <c r="O320" s="40">
        <v>259.0</v>
      </c>
      <c r="P320" s="40">
        <v>259.0</v>
      </c>
    </row>
    <row r="321">
      <c r="A321" s="43" t="s">
        <v>480</v>
      </c>
      <c r="B321" s="41" t="s">
        <v>646</v>
      </c>
      <c r="C321" s="39" t="str">
        <f>VLOOKUP(A321,DOW!A:B,2,0)</f>
        <v>W</v>
      </c>
      <c r="D321" s="41" t="s">
        <v>32</v>
      </c>
      <c r="E321" s="42">
        <v>19.0</v>
      </c>
      <c r="G321" s="42">
        <v>261.0</v>
      </c>
      <c r="H321" s="45"/>
      <c r="I321" s="45"/>
      <c r="J321" s="45"/>
      <c r="K321" s="45"/>
      <c r="L321" s="45"/>
      <c r="M321" s="42">
        <v>1.0</v>
      </c>
      <c r="N321" s="42">
        <v>261.0</v>
      </c>
      <c r="O321" s="42">
        <v>261.0</v>
      </c>
      <c r="P321" s="42">
        <v>261.0</v>
      </c>
    </row>
    <row r="322">
      <c r="A322" s="43" t="s">
        <v>462</v>
      </c>
      <c r="B322" s="39" t="s">
        <v>617</v>
      </c>
      <c r="C322" s="39" t="str">
        <f>VLOOKUP(A322,DOW!A:B,2,0)</f>
        <v>W</v>
      </c>
      <c r="D322" s="39" t="s">
        <v>112</v>
      </c>
      <c r="E322" s="40">
        <v>21.0</v>
      </c>
      <c r="F322" s="40">
        <v>190.0</v>
      </c>
      <c r="G322" s="40">
        <v>262.0</v>
      </c>
      <c r="H322" s="44"/>
      <c r="I322" s="44"/>
      <c r="J322" s="44"/>
      <c r="K322" s="44"/>
      <c r="L322" s="44"/>
      <c r="M322" s="40">
        <v>2.0</v>
      </c>
      <c r="N322" s="40">
        <v>226.0</v>
      </c>
      <c r="O322" s="40">
        <v>190.0</v>
      </c>
      <c r="P322" s="40">
        <v>262.0</v>
      </c>
    </row>
    <row r="323">
      <c r="A323" s="43" t="s">
        <v>712</v>
      </c>
      <c r="B323" s="41" t="s">
        <v>652</v>
      </c>
      <c r="C323" s="39" t="str">
        <f>VLOOKUP(A323,DOW!A:B,2,0)</f>
        <v>W</v>
      </c>
      <c r="D323" s="41" t="s">
        <v>83</v>
      </c>
      <c r="E323" s="42">
        <v>24.0</v>
      </c>
      <c r="G323" s="42">
        <v>263.0</v>
      </c>
      <c r="H323" s="45"/>
      <c r="I323" s="45"/>
      <c r="J323" s="45"/>
      <c r="K323" s="45"/>
      <c r="L323" s="45"/>
      <c r="M323" s="42">
        <v>1.0</v>
      </c>
      <c r="N323" s="42">
        <v>263.0</v>
      </c>
      <c r="O323" s="42">
        <v>263.0</v>
      </c>
      <c r="P323" s="42">
        <v>263.0</v>
      </c>
    </row>
    <row r="324">
      <c r="A324" s="43" t="s">
        <v>447</v>
      </c>
      <c r="B324" s="39" t="s">
        <v>613</v>
      </c>
      <c r="C324" s="39" t="str">
        <f>VLOOKUP(A324,DOW!A:B,2,0)</f>
        <v>W</v>
      </c>
      <c r="D324" s="39" t="s">
        <v>27</v>
      </c>
      <c r="E324" s="40">
        <v>21.0</v>
      </c>
      <c r="G324" s="40">
        <v>264.0</v>
      </c>
      <c r="H324" s="44"/>
      <c r="I324" s="40">
        <v>238.0</v>
      </c>
      <c r="J324" s="44"/>
      <c r="K324" s="44"/>
      <c r="L324" s="44"/>
      <c r="M324" s="40">
        <v>2.0</v>
      </c>
      <c r="N324" s="40">
        <v>251.0</v>
      </c>
      <c r="O324" s="40">
        <v>238.0</v>
      </c>
      <c r="P324" s="40">
        <v>264.0</v>
      </c>
    </row>
    <row r="325">
      <c r="A325" s="43" t="s">
        <v>358</v>
      </c>
      <c r="B325" s="41" t="s">
        <v>612</v>
      </c>
      <c r="C325" s="39" t="str">
        <f>VLOOKUP(A325,DOW!A:B,2,0)</f>
        <v>W</v>
      </c>
      <c r="D325" s="41" t="s">
        <v>83</v>
      </c>
      <c r="E325" s="42">
        <v>19.0</v>
      </c>
      <c r="G325" s="42">
        <v>267.0</v>
      </c>
      <c r="H325" s="45"/>
      <c r="I325" s="45"/>
      <c r="J325" s="42">
        <v>300.0</v>
      </c>
      <c r="K325" s="45"/>
      <c r="L325" s="45"/>
      <c r="M325" s="42">
        <v>2.0</v>
      </c>
      <c r="N325" s="42">
        <v>283.5</v>
      </c>
      <c r="O325" s="42">
        <v>267.0</v>
      </c>
      <c r="P325" s="42">
        <v>300.0</v>
      </c>
    </row>
    <row r="326" hidden="1">
      <c r="A326" s="39" t="s">
        <v>443</v>
      </c>
      <c r="B326" s="39" t="s">
        <v>626</v>
      </c>
      <c r="C326" s="39" t="str">
        <f>VLOOKUP(A326,DOW!A:B,2,0)</f>
        <v>The Firm</v>
      </c>
      <c r="D326" s="39" t="s">
        <v>32</v>
      </c>
      <c r="E326" s="40">
        <v>20.0</v>
      </c>
      <c r="G326" s="40">
        <v>268.0</v>
      </c>
      <c r="H326" s="44"/>
      <c r="I326" s="40">
        <v>176.0</v>
      </c>
      <c r="J326" s="40">
        <v>186.0</v>
      </c>
      <c r="K326" s="44"/>
      <c r="L326" s="44"/>
      <c r="M326" s="40">
        <v>3.0</v>
      </c>
      <c r="N326" s="40">
        <v>210.0</v>
      </c>
      <c r="O326" s="40">
        <v>176.0</v>
      </c>
      <c r="P326" s="40">
        <v>268.0</v>
      </c>
    </row>
    <row r="327">
      <c r="A327" s="43" t="s">
        <v>508</v>
      </c>
      <c r="B327" s="41" t="s">
        <v>632</v>
      </c>
      <c r="C327" s="39" t="str">
        <f>VLOOKUP(A327,DOW!A:B,2,0)</f>
        <v>W</v>
      </c>
      <c r="D327" s="41" t="s">
        <v>83</v>
      </c>
      <c r="E327" s="42">
        <v>21.0</v>
      </c>
      <c r="G327" s="42">
        <v>270.0</v>
      </c>
      <c r="H327" s="45"/>
      <c r="I327" s="42">
        <v>231.0</v>
      </c>
      <c r="J327" s="45"/>
      <c r="K327" s="45"/>
      <c r="L327" s="45"/>
      <c r="M327" s="42">
        <v>2.0</v>
      </c>
      <c r="N327" s="42">
        <v>250.5</v>
      </c>
      <c r="O327" s="42">
        <v>231.0</v>
      </c>
      <c r="P327" s="42">
        <v>270.0</v>
      </c>
    </row>
    <row r="328">
      <c r="A328" s="43" t="s">
        <v>362</v>
      </c>
      <c r="B328" s="39" t="s">
        <v>648</v>
      </c>
      <c r="C328" s="39" t="str">
        <f>VLOOKUP(A328,DOW!A:B,2,0)</f>
        <v>W</v>
      </c>
      <c r="D328" s="39" t="s">
        <v>93</v>
      </c>
      <c r="E328" s="40">
        <v>19.0</v>
      </c>
      <c r="G328" s="40">
        <v>271.0</v>
      </c>
      <c r="H328" s="44"/>
      <c r="I328" s="44"/>
      <c r="J328" s="40">
        <v>139.0</v>
      </c>
      <c r="K328" s="44"/>
      <c r="L328" s="44"/>
      <c r="M328" s="40">
        <v>2.0</v>
      </c>
      <c r="N328" s="40">
        <v>205.0</v>
      </c>
      <c r="O328" s="40">
        <v>139.0</v>
      </c>
      <c r="P328" s="40">
        <v>271.0</v>
      </c>
    </row>
    <row r="329">
      <c r="A329" s="43" t="s">
        <v>565</v>
      </c>
      <c r="B329" s="41" t="s">
        <v>612</v>
      </c>
      <c r="C329" s="39" t="str">
        <f>VLOOKUP(A329,DOW!A:B,2,0)</f>
        <v>W</v>
      </c>
      <c r="D329" s="41" t="s">
        <v>27</v>
      </c>
      <c r="E329" s="42">
        <v>24.0</v>
      </c>
      <c r="F329" s="42">
        <v>195.0</v>
      </c>
      <c r="G329" s="42">
        <v>273.0</v>
      </c>
      <c r="H329" s="45"/>
      <c r="I329" s="45"/>
      <c r="J329" s="45"/>
      <c r="K329" s="45"/>
      <c r="L329" s="45"/>
      <c r="M329" s="42">
        <v>2.0</v>
      </c>
      <c r="N329" s="42">
        <v>234.0</v>
      </c>
      <c r="O329" s="42">
        <v>195.0</v>
      </c>
      <c r="P329" s="42">
        <v>273.0</v>
      </c>
    </row>
    <row r="330">
      <c r="A330" s="43" t="s">
        <v>401</v>
      </c>
      <c r="B330" s="39" t="s">
        <v>638</v>
      </c>
      <c r="C330" s="39" t="str">
        <f>VLOOKUP(A330,DOW!A:B,2,0)</f>
        <v>#N/A</v>
      </c>
      <c r="D330" s="39" t="s">
        <v>83</v>
      </c>
      <c r="E330" s="40">
        <v>18.0</v>
      </c>
      <c r="G330" s="40">
        <v>274.0</v>
      </c>
      <c r="H330" s="44"/>
      <c r="I330" s="44"/>
      <c r="J330" s="40">
        <v>266.0</v>
      </c>
      <c r="K330" s="44"/>
      <c r="L330" s="44"/>
      <c r="M330" s="40">
        <v>2.0</v>
      </c>
      <c r="N330" s="40">
        <v>270.0</v>
      </c>
      <c r="O330" s="40">
        <v>266.0</v>
      </c>
      <c r="P330" s="40">
        <v>274.0</v>
      </c>
    </row>
    <row r="331">
      <c r="A331" s="43" t="s">
        <v>713</v>
      </c>
      <c r="B331" s="41" t="s">
        <v>648</v>
      </c>
      <c r="C331" s="39" t="str">
        <f>VLOOKUP(A331,DOW!A:B,2,0)</f>
        <v>#N/A</v>
      </c>
      <c r="D331" s="41" t="s">
        <v>32</v>
      </c>
      <c r="E331" s="42">
        <v>21.0</v>
      </c>
      <c r="F331" s="42">
        <v>159.0</v>
      </c>
      <c r="G331" s="42">
        <v>276.0</v>
      </c>
      <c r="H331" s="45"/>
      <c r="I331" s="45"/>
      <c r="J331" s="45"/>
      <c r="K331" s="45"/>
      <c r="L331" s="45"/>
      <c r="M331" s="42">
        <v>2.0</v>
      </c>
      <c r="N331" s="42">
        <v>217.5</v>
      </c>
      <c r="O331" s="42">
        <v>159.0</v>
      </c>
      <c r="P331" s="42">
        <v>276.0</v>
      </c>
    </row>
    <row r="332">
      <c r="A332" s="43" t="s">
        <v>352</v>
      </c>
      <c r="B332" s="39" t="s">
        <v>621</v>
      </c>
      <c r="C332" s="39" t="str">
        <f>VLOOKUP(A332,DOW!A:B,2,0)</f>
        <v>W</v>
      </c>
      <c r="D332" s="39" t="s">
        <v>93</v>
      </c>
      <c r="E332" s="40">
        <v>20.0</v>
      </c>
      <c r="G332" s="40">
        <v>278.0</v>
      </c>
      <c r="H332" s="44"/>
      <c r="I332" s="44"/>
      <c r="J332" s="44"/>
      <c r="K332" s="44"/>
      <c r="L332" s="44"/>
      <c r="M332" s="40">
        <v>1.0</v>
      </c>
      <c r="N332" s="40">
        <v>278.0</v>
      </c>
      <c r="O332" s="40">
        <v>278.0</v>
      </c>
      <c r="P332" s="40">
        <v>278.0</v>
      </c>
    </row>
    <row r="333">
      <c r="A333" s="43" t="s">
        <v>474</v>
      </c>
      <c r="B333" s="41" t="s">
        <v>658</v>
      </c>
      <c r="C333" s="39" t="str">
        <f>VLOOKUP(A333,DOW!A:B,2,0)</f>
        <v>W</v>
      </c>
      <c r="D333" s="41" t="s">
        <v>83</v>
      </c>
      <c r="E333" s="42">
        <v>20.0</v>
      </c>
      <c r="G333" s="42">
        <v>279.0</v>
      </c>
      <c r="H333" s="45"/>
      <c r="I333" s="45"/>
      <c r="J333" s="42">
        <v>212.0</v>
      </c>
      <c r="K333" s="45"/>
      <c r="L333" s="45"/>
      <c r="M333" s="42">
        <v>2.0</v>
      </c>
      <c r="N333" s="42">
        <v>245.5</v>
      </c>
      <c r="O333" s="42">
        <v>212.0</v>
      </c>
      <c r="P333" s="42">
        <v>279.0</v>
      </c>
    </row>
    <row r="334">
      <c r="A334" s="43" t="s">
        <v>714</v>
      </c>
      <c r="B334" s="39" t="s">
        <v>613</v>
      </c>
      <c r="C334" s="39" t="str">
        <f>VLOOKUP(A334,DOW!A:B,2,0)</f>
        <v>W</v>
      </c>
      <c r="D334" s="39" t="s">
        <v>32</v>
      </c>
      <c r="E334" s="40">
        <v>21.0</v>
      </c>
      <c r="G334" s="40">
        <v>280.0</v>
      </c>
      <c r="H334" s="44"/>
      <c r="I334" s="40">
        <v>201.0</v>
      </c>
      <c r="J334" s="40">
        <v>227.0</v>
      </c>
      <c r="K334" s="44"/>
      <c r="L334" s="44"/>
      <c r="M334" s="40">
        <v>3.0</v>
      </c>
      <c r="N334" s="40">
        <v>236.0</v>
      </c>
      <c r="O334" s="40">
        <v>201.0</v>
      </c>
      <c r="P334" s="40">
        <v>280.0</v>
      </c>
    </row>
    <row r="335" hidden="1">
      <c r="A335" s="41" t="s">
        <v>488</v>
      </c>
      <c r="B335" s="41" t="s">
        <v>653</v>
      </c>
      <c r="C335" s="39" t="str">
        <f>VLOOKUP(A335,DOW!A:B,2,0)</f>
        <v>Binkys Marauders</v>
      </c>
      <c r="D335" s="41" t="s">
        <v>83</v>
      </c>
      <c r="E335" s="42">
        <v>23.0</v>
      </c>
      <c r="G335" s="42">
        <v>282.0</v>
      </c>
      <c r="H335" s="45"/>
      <c r="I335" s="45"/>
      <c r="J335" s="42">
        <v>284.0</v>
      </c>
      <c r="K335" s="45"/>
      <c r="L335" s="45"/>
      <c r="M335" s="42">
        <v>2.0</v>
      </c>
      <c r="N335" s="42">
        <v>283.0</v>
      </c>
      <c r="O335" s="42">
        <v>282.0</v>
      </c>
      <c r="P335" s="42">
        <v>284.0</v>
      </c>
    </row>
    <row r="336" hidden="1">
      <c r="A336" s="39" t="s">
        <v>333</v>
      </c>
      <c r="B336" s="39" t="s">
        <v>624</v>
      </c>
      <c r="C336" s="39" t="str">
        <f>VLOOKUP(A336,DOW!A:B,2,0)</f>
        <v>Generals</v>
      </c>
      <c r="D336" s="39" t="s">
        <v>83</v>
      </c>
      <c r="E336" s="40">
        <v>24.0</v>
      </c>
      <c r="G336" s="40">
        <v>283.0</v>
      </c>
      <c r="H336" s="44"/>
      <c r="I336" s="44"/>
      <c r="J336" s="44"/>
      <c r="K336" s="44"/>
      <c r="L336" s="44"/>
      <c r="M336" s="40">
        <v>1.0</v>
      </c>
      <c r="N336" s="40">
        <v>283.0</v>
      </c>
      <c r="O336" s="40">
        <v>283.0</v>
      </c>
      <c r="P336" s="40">
        <v>283.0</v>
      </c>
    </row>
    <row r="337">
      <c r="A337" s="43" t="s">
        <v>554</v>
      </c>
      <c r="B337" s="41" t="s">
        <v>612</v>
      </c>
      <c r="C337" s="39" t="str">
        <f>VLOOKUP(A337,DOW!A:B,2,0)</f>
        <v>W</v>
      </c>
      <c r="D337" s="41" t="s">
        <v>83</v>
      </c>
      <c r="E337" s="42">
        <v>21.0</v>
      </c>
      <c r="G337" s="42">
        <v>285.0</v>
      </c>
      <c r="H337" s="45"/>
      <c r="I337" s="45"/>
      <c r="J337" s="42">
        <v>260.0</v>
      </c>
      <c r="K337" s="45"/>
      <c r="L337" s="45"/>
      <c r="M337" s="42">
        <v>2.0</v>
      </c>
      <c r="N337" s="42">
        <v>272.5</v>
      </c>
      <c r="O337" s="42">
        <v>260.0</v>
      </c>
      <c r="P337" s="42">
        <v>285.0</v>
      </c>
    </row>
    <row r="338">
      <c r="A338" s="43" t="s">
        <v>715</v>
      </c>
      <c r="B338" s="39" t="s">
        <v>616</v>
      </c>
      <c r="C338" s="39" t="str">
        <f>VLOOKUP(A338,DOW!A:B,2,0)</f>
        <v>W</v>
      </c>
      <c r="D338" s="39" t="s">
        <v>83</v>
      </c>
      <c r="E338" s="40">
        <v>21.0</v>
      </c>
      <c r="G338" s="40">
        <v>286.0</v>
      </c>
      <c r="H338" s="44"/>
      <c r="I338" s="44"/>
      <c r="J338" s="40">
        <v>194.0</v>
      </c>
      <c r="K338" s="44"/>
      <c r="L338" s="44"/>
      <c r="M338" s="40">
        <v>2.0</v>
      </c>
      <c r="N338" s="40">
        <v>240.0</v>
      </c>
      <c r="O338" s="40">
        <v>194.0</v>
      </c>
      <c r="P338" s="40">
        <v>286.0</v>
      </c>
    </row>
    <row r="339">
      <c r="A339" s="43" t="s">
        <v>716</v>
      </c>
      <c r="B339" s="41" t="s">
        <v>653</v>
      </c>
      <c r="C339" s="39" t="str">
        <f>VLOOKUP(A339,DOW!A:B,2,0)</f>
        <v>W</v>
      </c>
      <c r="D339" s="41" t="s">
        <v>108</v>
      </c>
      <c r="E339" s="42">
        <v>18.0</v>
      </c>
      <c r="G339" s="42">
        <v>287.0</v>
      </c>
      <c r="H339" s="45"/>
      <c r="I339" s="45"/>
      <c r="J339" s="42">
        <v>166.0</v>
      </c>
      <c r="K339" s="45"/>
      <c r="L339" s="45"/>
      <c r="M339" s="42">
        <v>2.0</v>
      </c>
      <c r="N339" s="42">
        <v>226.5</v>
      </c>
      <c r="O339" s="42">
        <v>166.0</v>
      </c>
      <c r="P339" s="42">
        <v>287.0</v>
      </c>
    </row>
    <row r="340">
      <c r="A340" s="43" t="s">
        <v>717</v>
      </c>
      <c r="B340" s="39" t="s">
        <v>653</v>
      </c>
      <c r="C340" s="39" t="str">
        <f>VLOOKUP(A340,DOW!A:B,2,0)</f>
        <v>#N/A</v>
      </c>
      <c r="D340" s="39" t="s">
        <v>27</v>
      </c>
      <c r="E340" s="40">
        <v>18.0</v>
      </c>
      <c r="G340" s="40">
        <v>289.0</v>
      </c>
      <c r="H340" s="44"/>
      <c r="I340" s="44"/>
      <c r="J340" s="44"/>
      <c r="K340" s="44"/>
      <c r="L340" s="44"/>
      <c r="M340" s="40">
        <v>1.0</v>
      </c>
      <c r="N340" s="40">
        <v>289.0</v>
      </c>
      <c r="O340" s="40">
        <v>289.0</v>
      </c>
      <c r="P340" s="40">
        <v>289.0</v>
      </c>
    </row>
    <row r="341">
      <c r="A341" s="43" t="s">
        <v>400</v>
      </c>
      <c r="B341" s="41" t="s">
        <v>632</v>
      </c>
      <c r="C341" s="39" t="str">
        <f>VLOOKUP(A341,DOW!A:B,2,0)</f>
        <v>W</v>
      </c>
      <c r="D341" s="41" t="s">
        <v>32</v>
      </c>
      <c r="E341" s="42">
        <v>22.0</v>
      </c>
      <c r="G341" s="42">
        <v>290.0</v>
      </c>
      <c r="H341" s="45"/>
      <c r="I341" s="42">
        <v>204.0</v>
      </c>
      <c r="J341" s="45"/>
      <c r="K341" s="45"/>
      <c r="L341" s="45"/>
      <c r="M341" s="42">
        <v>2.0</v>
      </c>
      <c r="N341" s="42">
        <v>247.0</v>
      </c>
      <c r="O341" s="42">
        <v>204.0</v>
      </c>
      <c r="P341" s="42">
        <v>290.0</v>
      </c>
    </row>
    <row r="342">
      <c r="A342" s="43" t="s">
        <v>718</v>
      </c>
      <c r="B342" s="39" t="s">
        <v>612</v>
      </c>
      <c r="C342" s="39" t="str">
        <f>VLOOKUP(A342,DOW!A:B,2,0)</f>
        <v>W</v>
      </c>
      <c r="D342" s="39" t="s">
        <v>83</v>
      </c>
      <c r="E342" s="40">
        <v>19.0</v>
      </c>
      <c r="G342" s="40">
        <v>291.0</v>
      </c>
      <c r="H342" s="44"/>
      <c r="I342" s="44"/>
      <c r="J342" s="44"/>
      <c r="K342" s="44"/>
      <c r="L342" s="44"/>
      <c r="M342" s="40">
        <v>1.0</v>
      </c>
      <c r="N342" s="40">
        <v>291.0</v>
      </c>
      <c r="O342" s="40">
        <v>291.0</v>
      </c>
      <c r="P342" s="40">
        <v>291.0</v>
      </c>
    </row>
    <row r="343">
      <c r="A343" s="43" t="s">
        <v>441</v>
      </c>
      <c r="B343" s="41" t="s">
        <v>652</v>
      </c>
      <c r="C343" s="39" t="str">
        <f>VLOOKUP(A343,DOW!A:B,2,0)</f>
        <v>#N/A</v>
      </c>
      <c r="D343" s="41" t="s">
        <v>27</v>
      </c>
      <c r="E343" s="42">
        <v>17.0</v>
      </c>
      <c r="G343" s="42">
        <v>292.0</v>
      </c>
      <c r="H343" s="45"/>
      <c r="I343" s="45"/>
      <c r="J343" s="42">
        <v>257.0</v>
      </c>
      <c r="K343" s="45"/>
      <c r="L343" s="45"/>
      <c r="M343" s="42">
        <v>2.0</v>
      </c>
      <c r="N343" s="42">
        <v>274.5</v>
      </c>
      <c r="O343" s="42">
        <v>257.0</v>
      </c>
      <c r="P343" s="42">
        <v>292.0</v>
      </c>
    </row>
    <row r="344">
      <c r="A344" s="43" t="s">
        <v>376</v>
      </c>
      <c r="B344" s="39" t="s">
        <v>640</v>
      </c>
      <c r="C344" s="39" t="str">
        <f>VLOOKUP(A344,DOW!A:B,2,0)</f>
        <v>W</v>
      </c>
      <c r="D344" s="39" t="s">
        <v>27</v>
      </c>
      <c r="E344" s="40">
        <v>18.0</v>
      </c>
      <c r="G344" s="40">
        <v>293.0</v>
      </c>
      <c r="H344" s="44"/>
      <c r="I344" s="40">
        <v>224.0</v>
      </c>
      <c r="J344" s="40">
        <v>273.0</v>
      </c>
      <c r="K344" s="44"/>
      <c r="L344" s="44"/>
      <c r="M344" s="40">
        <v>3.0</v>
      </c>
      <c r="N344" s="40">
        <v>263.33</v>
      </c>
      <c r="O344" s="40">
        <v>224.0</v>
      </c>
      <c r="P344" s="40">
        <v>293.0</v>
      </c>
    </row>
    <row r="345">
      <c r="A345" s="43" t="s">
        <v>433</v>
      </c>
      <c r="B345" s="41" t="s">
        <v>647</v>
      </c>
      <c r="C345" s="39" t="str">
        <f>VLOOKUP(A345,DOW!A:B,2,0)</f>
        <v>W</v>
      </c>
      <c r="D345" s="41" t="s">
        <v>32</v>
      </c>
      <c r="E345" s="42">
        <v>24.0</v>
      </c>
      <c r="G345" s="42">
        <v>294.0</v>
      </c>
      <c r="H345" s="45"/>
      <c r="I345" s="45"/>
      <c r="J345" s="45"/>
      <c r="K345" s="45"/>
      <c r="L345" s="45"/>
      <c r="M345" s="42">
        <v>1.0</v>
      </c>
      <c r="N345" s="42">
        <v>294.0</v>
      </c>
      <c r="O345" s="42">
        <v>294.0</v>
      </c>
      <c r="P345" s="42">
        <v>294.0</v>
      </c>
    </row>
    <row r="346">
      <c r="A346" s="43" t="s">
        <v>304</v>
      </c>
      <c r="B346" s="39" t="s">
        <v>625</v>
      </c>
      <c r="C346" s="39" t="str">
        <f>VLOOKUP(A346,DOW!A:B,2,0)</f>
        <v>W</v>
      </c>
      <c r="D346" s="39" t="s">
        <v>83</v>
      </c>
      <c r="E346" s="40">
        <v>19.0</v>
      </c>
      <c r="G346" s="40">
        <v>295.0</v>
      </c>
      <c r="H346" s="44"/>
      <c r="I346" s="40">
        <v>132.0</v>
      </c>
      <c r="J346" s="40">
        <v>149.0</v>
      </c>
      <c r="K346" s="44"/>
      <c r="L346" s="44"/>
      <c r="M346" s="40">
        <v>3.0</v>
      </c>
      <c r="N346" s="40">
        <v>192.0</v>
      </c>
      <c r="O346" s="40">
        <v>132.0</v>
      </c>
      <c r="P346" s="40">
        <v>295.0</v>
      </c>
    </row>
    <row r="347">
      <c r="A347" s="43" t="s">
        <v>314</v>
      </c>
      <c r="B347" s="41" t="s">
        <v>612</v>
      </c>
      <c r="C347" s="39" t="str">
        <f>VLOOKUP(A347,DOW!A:B,2,0)</f>
        <v>#N/A</v>
      </c>
      <c r="D347" s="41" t="s">
        <v>32</v>
      </c>
      <c r="E347" s="42">
        <v>17.0</v>
      </c>
      <c r="G347" s="42">
        <v>296.0</v>
      </c>
      <c r="H347" s="45"/>
      <c r="I347" s="45"/>
      <c r="J347" s="45"/>
      <c r="K347" s="45"/>
      <c r="L347" s="45"/>
      <c r="M347" s="42">
        <v>1.0</v>
      </c>
      <c r="N347" s="42">
        <v>296.0</v>
      </c>
      <c r="O347" s="42">
        <v>296.0</v>
      </c>
      <c r="P347" s="42">
        <v>296.0</v>
      </c>
    </row>
    <row r="348">
      <c r="A348" s="43" t="s">
        <v>543</v>
      </c>
      <c r="B348" s="39" t="s">
        <v>625</v>
      </c>
      <c r="C348" s="39" t="str">
        <f>VLOOKUP(A348,DOW!A:B,2,0)</f>
        <v>W</v>
      </c>
      <c r="D348" s="39" t="s">
        <v>32</v>
      </c>
      <c r="E348" s="40">
        <v>22.0</v>
      </c>
      <c r="G348" s="40">
        <v>297.0</v>
      </c>
      <c r="H348" s="44"/>
      <c r="I348" s="44"/>
      <c r="J348" s="44"/>
      <c r="K348" s="44"/>
      <c r="L348" s="44"/>
      <c r="M348" s="40">
        <v>1.0</v>
      </c>
      <c r="N348" s="40">
        <v>297.0</v>
      </c>
      <c r="O348" s="40">
        <v>297.0</v>
      </c>
      <c r="P348" s="40">
        <v>297.0</v>
      </c>
    </row>
    <row r="349">
      <c r="A349" s="43" t="s">
        <v>498</v>
      </c>
      <c r="B349" s="41" t="s">
        <v>627</v>
      </c>
      <c r="C349" s="39" t="str">
        <f>VLOOKUP(A349,DOW!A:B,2,0)</f>
        <v>W</v>
      </c>
      <c r="D349" s="41" t="s">
        <v>108</v>
      </c>
      <c r="E349" s="42">
        <v>22.0</v>
      </c>
      <c r="G349" s="42">
        <v>299.0</v>
      </c>
      <c r="H349" s="45"/>
      <c r="I349" s="45"/>
      <c r="J349" s="45"/>
      <c r="K349" s="45"/>
      <c r="L349" s="45"/>
      <c r="M349" s="42">
        <v>1.0</v>
      </c>
      <c r="N349" s="42">
        <v>299.0</v>
      </c>
      <c r="O349" s="42">
        <v>299.0</v>
      </c>
      <c r="P349" s="42">
        <v>299.0</v>
      </c>
    </row>
    <row r="350">
      <c r="A350" s="43" t="s">
        <v>719</v>
      </c>
      <c r="B350" s="39" t="s">
        <v>612</v>
      </c>
      <c r="C350" s="39" t="str">
        <f>VLOOKUP(A350,DOW!A:B,2,0)</f>
        <v>W</v>
      </c>
      <c r="D350" s="39" t="s">
        <v>83</v>
      </c>
      <c r="E350" s="40">
        <v>22.0</v>
      </c>
      <c r="G350" s="40">
        <v>301.0</v>
      </c>
      <c r="H350" s="44"/>
      <c r="I350" s="44"/>
      <c r="J350" s="44"/>
      <c r="K350" s="44"/>
      <c r="L350" s="44"/>
      <c r="M350" s="40">
        <v>1.0</v>
      </c>
      <c r="N350" s="40">
        <v>301.0</v>
      </c>
      <c r="O350" s="40">
        <v>301.0</v>
      </c>
      <c r="P350" s="40">
        <v>301.0</v>
      </c>
    </row>
    <row r="351">
      <c r="A351" s="43" t="s">
        <v>440</v>
      </c>
      <c r="B351" s="41" t="s">
        <v>626</v>
      </c>
      <c r="C351" s="39" t="str">
        <f>VLOOKUP(A351,DOW!A:B,2,0)</f>
        <v>#N/A</v>
      </c>
      <c r="D351" s="41" t="s">
        <v>32</v>
      </c>
      <c r="E351" s="42">
        <v>19.0</v>
      </c>
      <c r="G351" s="42">
        <v>302.0</v>
      </c>
      <c r="H351" s="45"/>
      <c r="I351" s="45"/>
      <c r="J351" s="45"/>
      <c r="K351" s="45"/>
      <c r="L351" s="45"/>
      <c r="M351" s="42">
        <v>1.0</v>
      </c>
      <c r="N351" s="42">
        <v>302.0</v>
      </c>
      <c r="O351" s="42">
        <v>302.0</v>
      </c>
      <c r="P351" s="42">
        <v>302.0</v>
      </c>
    </row>
    <row r="352">
      <c r="A352" s="43" t="s">
        <v>720</v>
      </c>
      <c r="B352" s="39" t="s">
        <v>653</v>
      </c>
      <c r="C352" s="39" t="str">
        <f>VLOOKUP(A352,DOW!A:B,2,0)</f>
        <v>W</v>
      </c>
      <c r="D352" s="39" t="s">
        <v>72</v>
      </c>
      <c r="E352" s="40">
        <v>17.0</v>
      </c>
      <c r="G352" s="40">
        <v>303.0</v>
      </c>
      <c r="H352" s="44"/>
      <c r="I352" s="44"/>
      <c r="J352" s="40">
        <v>190.0</v>
      </c>
      <c r="K352" s="44"/>
      <c r="L352" s="44"/>
      <c r="M352" s="40">
        <v>2.0</v>
      </c>
      <c r="N352" s="40">
        <v>246.5</v>
      </c>
      <c r="O352" s="40">
        <v>190.0</v>
      </c>
      <c r="P352" s="40">
        <v>303.0</v>
      </c>
    </row>
    <row r="353">
      <c r="A353" s="43" t="s">
        <v>442</v>
      </c>
      <c r="B353" s="41" t="s">
        <v>627</v>
      </c>
      <c r="C353" s="39" t="str">
        <f>VLOOKUP(A353,DOW!A:B,2,0)</f>
        <v>W</v>
      </c>
      <c r="D353" s="41" t="s">
        <v>27</v>
      </c>
      <c r="E353" s="42">
        <v>20.0</v>
      </c>
      <c r="G353" s="42">
        <v>304.0</v>
      </c>
      <c r="H353" s="45"/>
      <c r="I353" s="42">
        <v>225.0</v>
      </c>
      <c r="J353" s="42">
        <v>261.0</v>
      </c>
      <c r="K353" s="45"/>
      <c r="L353" s="45"/>
      <c r="M353" s="42">
        <v>3.0</v>
      </c>
      <c r="N353" s="42">
        <v>263.33</v>
      </c>
      <c r="O353" s="42">
        <v>225.0</v>
      </c>
      <c r="P353" s="42">
        <v>304.0</v>
      </c>
    </row>
    <row r="354">
      <c r="A354" s="43" t="s">
        <v>555</v>
      </c>
      <c r="B354" s="39" t="s">
        <v>658</v>
      </c>
      <c r="C354" s="39" t="str">
        <f>VLOOKUP(A354,DOW!A:B,2,0)</f>
        <v>W</v>
      </c>
      <c r="D354" s="39" t="s">
        <v>27</v>
      </c>
      <c r="E354" s="40">
        <v>18.0</v>
      </c>
      <c r="G354" s="40">
        <v>305.0</v>
      </c>
      <c r="H354" s="44"/>
      <c r="I354" s="44"/>
      <c r="J354" s="44"/>
      <c r="K354" s="44"/>
      <c r="L354" s="44"/>
      <c r="M354" s="40">
        <v>1.0</v>
      </c>
      <c r="N354" s="40">
        <v>305.0</v>
      </c>
      <c r="O354" s="40">
        <v>305.0</v>
      </c>
      <c r="P354" s="40">
        <v>305.0</v>
      </c>
    </row>
    <row r="355">
      <c r="A355" s="43" t="s">
        <v>395</v>
      </c>
      <c r="B355" s="41" t="s">
        <v>663</v>
      </c>
      <c r="C355" s="39" t="str">
        <f>VLOOKUP(A355,DOW!A:B,2,0)</f>
        <v>W</v>
      </c>
      <c r="D355" s="41" t="s">
        <v>108</v>
      </c>
      <c r="E355" s="42">
        <v>25.0</v>
      </c>
      <c r="G355" s="42">
        <v>306.0</v>
      </c>
      <c r="H355" s="45"/>
      <c r="I355" s="45"/>
      <c r="J355" s="45"/>
      <c r="K355" s="45"/>
      <c r="L355" s="45"/>
      <c r="M355" s="42">
        <v>1.0</v>
      </c>
      <c r="N355" s="42">
        <v>306.0</v>
      </c>
      <c r="O355" s="42">
        <v>306.0</v>
      </c>
      <c r="P355" s="42">
        <v>306.0</v>
      </c>
    </row>
    <row r="356">
      <c r="A356" s="43" t="s">
        <v>294</v>
      </c>
      <c r="B356" s="39" t="s">
        <v>640</v>
      </c>
      <c r="C356" s="39" t="str">
        <f>VLOOKUP(A356,DOW!A:B,2,0)</f>
        <v>W</v>
      </c>
      <c r="D356" s="39" t="s">
        <v>27</v>
      </c>
      <c r="E356" s="40">
        <v>18.0</v>
      </c>
      <c r="G356" s="40">
        <v>307.0</v>
      </c>
      <c r="H356" s="44"/>
      <c r="I356" s="40">
        <v>186.0</v>
      </c>
      <c r="J356" s="44"/>
      <c r="K356" s="44"/>
      <c r="L356" s="44"/>
      <c r="M356" s="40">
        <v>2.0</v>
      </c>
      <c r="N356" s="40">
        <v>246.5</v>
      </c>
      <c r="O356" s="40">
        <v>186.0</v>
      </c>
      <c r="P356" s="40">
        <v>307.0</v>
      </c>
    </row>
    <row r="357">
      <c r="A357" s="43" t="s">
        <v>589</v>
      </c>
      <c r="B357" s="41" t="s">
        <v>642</v>
      </c>
      <c r="C357" s="39" t="str">
        <f>VLOOKUP(A357,DOW!A:B,2,0)</f>
        <v>W</v>
      </c>
      <c r="D357" s="41" t="s">
        <v>32</v>
      </c>
      <c r="E357" s="42">
        <v>22.0</v>
      </c>
      <c r="G357" s="42">
        <v>308.0</v>
      </c>
      <c r="H357" s="45"/>
      <c r="I357" s="42">
        <v>208.0</v>
      </c>
      <c r="J357" s="42">
        <v>172.0</v>
      </c>
      <c r="K357" s="45"/>
      <c r="L357" s="45"/>
      <c r="M357" s="42">
        <v>3.0</v>
      </c>
      <c r="N357" s="42">
        <v>229.33</v>
      </c>
      <c r="O357" s="42">
        <v>172.0</v>
      </c>
      <c r="P357" s="42">
        <v>308.0</v>
      </c>
    </row>
    <row r="358">
      <c r="A358" s="43" t="s">
        <v>535</v>
      </c>
      <c r="B358" s="39" t="s">
        <v>619</v>
      </c>
      <c r="C358" s="39" t="str">
        <f>VLOOKUP(A358,DOW!A:B,2,0)</f>
        <v>W</v>
      </c>
      <c r="D358" s="39" t="s">
        <v>32</v>
      </c>
      <c r="E358" s="40">
        <v>24.0</v>
      </c>
      <c r="G358" s="40">
        <v>309.0</v>
      </c>
      <c r="H358" s="44"/>
      <c r="I358" s="44"/>
      <c r="J358" s="44"/>
      <c r="K358" s="44"/>
      <c r="L358" s="44"/>
      <c r="M358" s="40">
        <v>1.0</v>
      </c>
      <c r="N358" s="40">
        <v>309.0</v>
      </c>
      <c r="O358" s="40">
        <v>309.0</v>
      </c>
      <c r="P358" s="40">
        <v>309.0</v>
      </c>
    </row>
    <row r="359">
      <c r="A359" s="43" t="s">
        <v>384</v>
      </c>
      <c r="B359" s="41" t="s">
        <v>613</v>
      </c>
      <c r="C359" s="39" t="str">
        <f>VLOOKUP(A359,DOW!A:B,2,0)</f>
        <v>W</v>
      </c>
      <c r="D359" s="41" t="s">
        <v>112</v>
      </c>
      <c r="E359" s="42">
        <v>23.0</v>
      </c>
      <c r="G359" s="42">
        <v>310.0</v>
      </c>
      <c r="H359" s="45"/>
      <c r="I359" s="45"/>
      <c r="J359" s="42">
        <v>285.0</v>
      </c>
      <c r="K359" s="45"/>
      <c r="L359" s="45"/>
      <c r="M359" s="42">
        <v>2.0</v>
      </c>
      <c r="N359" s="42">
        <v>297.5</v>
      </c>
      <c r="O359" s="42">
        <v>285.0</v>
      </c>
      <c r="P359" s="42">
        <v>310.0</v>
      </c>
    </row>
    <row r="360">
      <c r="A360" s="43" t="s">
        <v>512</v>
      </c>
      <c r="B360" s="39" t="s">
        <v>639</v>
      </c>
      <c r="C360" s="39" t="str">
        <f>VLOOKUP(A360,DOW!A:B,2,0)</f>
        <v>W</v>
      </c>
      <c r="D360" s="39" t="s">
        <v>83</v>
      </c>
      <c r="E360" s="40">
        <v>19.0</v>
      </c>
      <c r="G360" s="40">
        <v>311.0</v>
      </c>
      <c r="H360" s="44"/>
      <c r="I360" s="40">
        <v>220.0</v>
      </c>
      <c r="J360" s="44"/>
      <c r="K360" s="44"/>
      <c r="L360" s="44"/>
      <c r="M360" s="40">
        <v>2.0</v>
      </c>
      <c r="N360" s="40">
        <v>265.5</v>
      </c>
      <c r="O360" s="40">
        <v>220.0</v>
      </c>
      <c r="P360" s="40">
        <v>311.0</v>
      </c>
    </row>
    <row r="361">
      <c r="A361" s="43" t="s">
        <v>501</v>
      </c>
      <c r="B361" s="41" t="s">
        <v>616</v>
      </c>
      <c r="C361" s="39" t="str">
        <f>VLOOKUP(A361,DOW!A:B,2,0)</f>
        <v>W</v>
      </c>
      <c r="D361" s="41" t="s">
        <v>32</v>
      </c>
      <c r="E361" s="42">
        <v>19.0</v>
      </c>
      <c r="G361" s="42">
        <v>312.0</v>
      </c>
      <c r="H361" s="45"/>
      <c r="I361" s="45"/>
      <c r="J361" s="42">
        <v>208.0</v>
      </c>
      <c r="K361" s="45"/>
      <c r="L361" s="45"/>
      <c r="M361" s="42">
        <v>2.0</v>
      </c>
      <c r="N361" s="42">
        <v>260.0</v>
      </c>
      <c r="O361" s="42">
        <v>208.0</v>
      </c>
      <c r="P361" s="42">
        <v>312.0</v>
      </c>
    </row>
    <row r="362">
      <c r="A362" s="43" t="s">
        <v>478</v>
      </c>
      <c r="B362" s="39" t="s">
        <v>649</v>
      </c>
      <c r="C362" s="39" t="str">
        <f>VLOOKUP(A362,DOW!A:B,2,0)</f>
        <v>W</v>
      </c>
      <c r="D362" s="39" t="s">
        <v>108</v>
      </c>
      <c r="E362" s="40">
        <v>22.0</v>
      </c>
      <c r="G362" s="40">
        <v>313.0</v>
      </c>
      <c r="H362" s="44"/>
      <c r="I362" s="44"/>
      <c r="J362" s="44"/>
      <c r="K362" s="44"/>
      <c r="L362" s="44"/>
      <c r="M362" s="40">
        <v>1.0</v>
      </c>
      <c r="N362" s="40">
        <v>313.0</v>
      </c>
      <c r="O362" s="40">
        <v>313.0</v>
      </c>
      <c r="P362" s="40">
        <v>313.0</v>
      </c>
    </row>
    <row r="363">
      <c r="A363" s="43" t="s">
        <v>429</v>
      </c>
      <c r="B363" s="41" t="s">
        <v>617</v>
      </c>
      <c r="C363" s="39" t="str">
        <f>VLOOKUP(A363,DOW!A:B,2,0)</f>
        <v>W</v>
      </c>
      <c r="D363" s="41" t="s">
        <v>32</v>
      </c>
      <c r="E363" s="42">
        <v>19.0</v>
      </c>
      <c r="G363" s="42">
        <v>315.0</v>
      </c>
      <c r="H363" s="45"/>
      <c r="I363" s="45"/>
      <c r="J363" s="45"/>
      <c r="K363" s="45"/>
      <c r="L363" s="45"/>
      <c r="M363" s="42">
        <v>1.0</v>
      </c>
      <c r="N363" s="42">
        <v>315.0</v>
      </c>
      <c r="O363" s="42">
        <v>315.0</v>
      </c>
      <c r="P363" s="42">
        <v>315.0</v>
      </c>
    </row>
    <row r="364">
      <c r="A364" s="43" t="s">
        <v>430</v>
      </c>
      <c r="B364" s="39" t="s">
        <v>640</v>
      </c>
      <c r="C364" s="39" t="str">
        <f>VLOOKUP(A364,DOW!A:B,2,0)</f>
        <v>W</v>
      </c>
      <c r="D364" s="39" t="s">
        <v>32</v>
      </c>
      <c r="E364" s="40">
        <v>22.0</v>
      </c>
      <c r="G364" s="40">
        <v>316.0</v>
      </c>
      <c r="H364" s="44"/>
      <c r="I364" s="44"/>
      <c r="J364" s="44"/>
      <c r="K364" s="44"/>
      <c r="L364" s="44"/>
      <c r="M364" s="40">
        <v>1.0</v>
      </c>
      <c r="N364" s="40">
        <v>316.0</v>
      </c>
      <c r="O364" s="40">
        <v>316.0</v>
      </c>
      <c r="P364" s="40">
        <v>316.0</v>
      </c>
    </row>
    <row r="365">
      <c r="A365" s="43" t="s">
        <v>344</v>
      </c>
      <c r="B365" s="41" t="s">
        <v>649</v>
      </c>
      <c r="C365" s="39" t="str">
        <f>VLOOKUP(A365,DOW!A:B,2,0)</f>
        <v>W</v>
      </c>
      <c r="D365" s="41" t="s">
        <v>32</v>
      </c>
      <c r="E365" s="42">
        <v>17.0</v>
      </c>
      <c r="G365" s="42">
        <v>317.0</v>
      </c>
      <c r="H365" s="45"/>
      <c r="I365" s="42">
        <v>216.0</v>
      </c>
      <c r="J365" s="42">
        <v>191.0</v>
      </c>
      <c r="K365" s="45"/>
      <c r="L365" s="45"/>
      <c r="M365" s="42">
        <v>3.0</v>
      </c>
      <c r="N365" s="42">
        <v>241.33</v>
      </c>
      <c r="O365" s="42">
        <v>191.0</v>
      </c>
      <c r="P365" s="42">
        <v>317.0</v>
      </c>
    </row>
    <row r="366">
      <c r="A366" s="43" t="s">
        <v>321</v>
      </c>
      <c r="B366" s="39" t="s">
        <v>638</v>
      </c>
      <c r="C366" s="39" t="str">
        <f>VLOOKUP(A366,DOW!A:B,2,0)</f>
        <v>W</v>
      </c>
      <c r="D366" s="39" t="s">
        <v>32</v>
      </c>
      <c r="E366" s="40">
        <v>17.0</v>
      </c>
      <c r="G366" s="40">
        <v>318.0</v>
      </c>
      <c r="H366" s="44"/>
      <c r="I366" s="40">
        <v>244.0</v>
      </c>
      <c r="J366" s="40">
        <v>180.0</v>
      </c>
      <c r="K366" s="44"/>
      <c r="L366" s="44"/>
      <c r="M366" s="40">
        <v>3.0</v>
      </c>
      <c r="N366" s="40">
        <v>247.33</v>
      </c>
      <c r="O366" s="40">
        <v>180.0</v>
      </c>
      <c r="P366" s="40">
        <v>318.0</v>
      </c>
    </row>
    <row r="367">
      <c r="A367" s="43" t="s">
        <v>411</v>
      </c>
      <c r="B367" s="41" t="s">
        <v>652</v>
      </c>
      <c r="C367" s="39" t="str">
        <f>VLOOKUP(A367,DOW!A:B,2,0)</f>
        <v>W</v>
      </c>
      <c r="D367" s="41" t="s">
        <v>83</v>
      </c>
      <c r="E367" s="42">
        <v>24.0</v>
      </c>
      <c r="G367" s="42">
        <v>320.0</v>
      </c>
      <c r="H367" s="45"/>
      <c r="I367" s="45"/>
      <c r="J367" s="45"/>
      <c r="K367" s="45"/>
      <c r="L367" s="45"/>
      <c r="M367" s="42">
        <v>1.0</v>
      </c>
      <c r="N367" s="42">
        <v>320.0</v>
      </c>
      <c r="O367" s="42">
        <v>320.0</v>
      </c>
      <c r="P367" s="42">
        <v>320.0</v>
      </c>
    </row>
    <row r="368">
      <c r="A368" s="43" t="s">
        <v>721</v>
      </c>
      <c r="B368" s="39" t="s">
        <v>624</v>
      </c>
      <c r="C368" s="39" t="str">
        <f>VLOOKUP(A368,DOW!A:B,2,0)</f>
        <v>W</v>
      </c>
      <c r="D368" s="39" t="s">
        <v>27</v>
      </c>
      <c r="E368" s="40">
        <v>20.0</v>
      </c>
      <c r="G368" s="40">
        <v>321.0</v>
      </c>
      <c r="H368" s="44"/>
      <c r="I368" s="40">
        <v>193.0</v>
      </c>
      <c r="J368" s="44"/>
      <c r="K368" s="44"/>
      <c r="L368" s="44"/>
      <c r="M368" s="40">
        <v>2.0</v>
      </c>
      <c r="N368" s="40">
        <v>257.0</v>
      </c>
      <c r="O368" s="40">
        <v>193.0</v>
      </c>
      <c r="P368" s="40">
        <v>321.0</v>
      </c>
    </row>
    <row r="369">
      <c r="A369" s="43" t="s">
        <v>722</v>
      </c>
      <c r="B369" s="41" t="s">
        <v>658</v>
      </c>
      <c r="C369" s="39" t="str">
        <f>VLOOKUP(A369,DOW!A:B,2,0)</f>
        <v>W</v>
      </c>
      <c r="D369" s="41" t="s">
        <v>27</v>
      </c>
      <c r="E369" s="42">
        <v>21.0</v>
      </c>
      <c r="G369" s="42">
        <v>322.0</v>
      </c>
      <c r="H369" s="45"/>
      <c r="I369" s="42">
        <v>213.0</v>
      </c>
      <c r="J369" s="45"/>
      <c r="K369" s="45"/>
      <c r="L369" s="45"/>
      <c r="M369" s="42">
        <v>2.0</v>
      </c>
      <c r="N369" s="42">
        <v>267.5</v>
      </c>
      <c r="O369" s="42">
        <v>213.0</v>
      </c>
      <c r="P369" s="42">
        <v>322.0</v>
      </c>
    </row>
    <row r="370">
      <c r="A370" s="43" t="s">
        <v>465</v>
      </c>
      <c r="B370" s="39" t="s">
        <v>646</v>
      </c>
      <c r="C370" s="39" t="str">
        <f>VLOOKUP(A370,DOW!A:B,2,0)</f>
        <v>#N/A</v>
      </c>
      <c r="D370" s="39" t="s">
        <v>27</v>
      </c>
      <c r="E370" s="40">
        <v>20.0</v>
      </c>
      <c r="G370" s="40">
        <v>323.0</v>
      </c>
      <c r="H370" s="44"/>
      <c r="I370" s="44"/>
      <c r="J370" s="44"/>
      <c r="K370" s="44"/>
      <c r="L370" s="44"/>
      <c r="M370" s="40">
        <v>1.0</v>
      </c>
      <c r="N370" s="40">
        <v>323.0</v>
      </c>
      <c r="O370" s="40">
        <v>323.0</v>
      </c>
      <c r="P370" s="40">
        <v>323.0</v>
      </c>
    </row>
    <row r="371">
      <c r="A371" s="43" t="s">
        <v>556</v>
      </c>
      <c r="B371" s="41" t="s">
        <v>642</v>
      </c>
      <c r="C371" s="39" t="str">
        <f>VLOOKUP(A371,DOW!A:B,2,0)</f>
        <v>W</v>
      </c>
      <c r="D371" s="41" t="s">
        <v>27</v>
      </c>
      <c r="E371" s="42">
        <v>17.0</v>
      </c>
      <c r="G371" s="42">
        <v>324.0</v>
      </c>
      <c r="H371" s="45"/>
      <c r="I371" s="45"/>
      <c r="J371" s="45"/>
      <c r="K371" s="45"/>
      <c r="L371" s="45"/>
      <c r="M371" s="42">
        <v>1.0</v>
      </c>
      <c r="N371" s="42">
        <v>324.0</v>
      </c>
      <c r="O371" s="42">
        <v>324.0</v>
      </c>
      <c r="P371" s="42">
        <v>324.0</v>
      </c>
    </row>
    <row r="372">
      <c r="A372" s="43" t="s">
        <v>390</v>
      </c>
      <c r="B372" s="39" t="s">
        <v>658</v>
      </c>
      <c r="C372" s="39" t="str">
        <f>VLOOKUP(A372,DOW!A:B,2,0)</f>
        <v>W</v>
      </c>
      <c r="D372" s="39" t="s">
        <v>32</v>
      </c>
      <c r="E372" s="40">
        <v>17.0</v>
      </c>
      <c r="G372" s="40">
        <v>325.0</v>
      </c>
      <c r="H372" s="44"/>
      <c r="I372" s="44"/>
      <c r="J372" s="40">
        <v>271.0</v>
      </c>
      <c r="K372" s="44"/>
      <c r="L372" s="44"/>
      <c r="M372" s="40">
        <v>2.0</v>
      </c>
      <c r="N372" s="40">
        <v>298.0</v>
      </c>
      <c r="O372" s="40">
        <v>271.0</v>
      </c>
      <c r="P372" s="40">
        <v>325.0</v>
      </c>
    </row>
    <row r="373">
      <c r="A373" s="43" t="s">
        <v>723</v>
      </c>
      <c r="B373" s="41" t="s">
        <v>613</v>
      </c>
      <c r="C373" s="39" t="str">
        <f>VLOOKUP(A373,DOW!A:B,2,0)</f>
        <v>W</v>
      </c>
      <c r="D373" s="41" t="s">
        <v>93</v>
      </c>
      <c r="E373" s="42">
        <v>18.0</v>
      </c>
      <c r="G373" s="42">
        <v>326.0</v>
      </c>
      <c r="H373" s="45"/>
      <c r="I373" s="45"/>
      <c r="J373" s="42">
        <v>277.0</v>
      </c>
      <c r="K373" s="45"/>
      <c r="L373" s="45"/>
      <c r="M373" s="42">
        <v>2.0</v>
      </c>
      <c r="N373" s="42">
        <v>301.5</v>
      </c>
      <c r="O373" s="42">
        <v>277.0</v>
      </c>
      <c r="P373" s="42">
        <v>326.0</v>
      </c>
    </row>
    <row r="374">
      <c r="A374" s="43" t="s">
        <v>724</v>
      </c>
      <c r="B374" s="39" t="s">
        <v>640</v>
      </c>
      <c r="C374" s="39" t="str">
        <f>VLOOKUP(A374,DOW!A:B,2,0)</f>
        <v>#N/A</v>
      </c>
      <c r="D374" s="39" t="s">
        <v>27</v>
      </c>
      <c r="E374" s="40">
        <v>18.0</v>
      </c>
      <c r="G374" s="40">
        <v>327.0</v>
      </c>
      <c r="H374" s="44"/>
      <c r="I374" s="44"/>
      <c r="J374" s="40">
        <v>250.0</v>
      </c>
      <c r="K374" s="44"/>
      <c r="L374" s="44"/>
      <c r="M374" s="40">
        <v>2.0</v>
      </c>
      <c r="N374" s="40">
        <v>288.5</v>
      </c>
      <c r="O374" s="40">
        <v>250.0</v>
      </c>
      <c r="P374" s="40">
        <v>327.0</v>
      </c>
    </row>
    <row r="375">
      <c r="A375" s="43" t="s">
        <v>386</v>
      </c>
      <c r="B375" s="41" t="s">
        <v>653</v>
      </c>
      <c r="C375" s="39" t="str">
        <f>VLOOKUP(A375,DOW!A:B,2,0)</f>
        <v>W</v>
      </c>
      <c r="D375" s="41" t="s">
        <v>83</v>
      </c>
      <c r="E375" s="42">
        <v>23.0</v>
      </c>
      <c r="F375" s="42">
        <v>154.0</v>
      </c>
      <c r="G375" s="42">
        <v>328.0</v>
      </c>
      <c r="H375" s="45"/>
      <c r="I375" s="45"/>
      <c r="J375" s="42">
        <v>229.0</v>
      </c>
      <c r="K375" s="45"/>
      <c r="L375" s="45"/>
      <c r="M375" s="42">
        <v>3.0</v>
      </c>
      <c r="N375" s="42">
        <v>237.0</v>
      </c>
      <c r="O375" s="42">
        <v>154.0</v>
      </c>
      <c r="P375" s="42">
        <v>328.0</v>
      </c>
    </row>
    <row r="376">
      <c r="A376" s="43" t="s">
        <v>359</v>
      </c>
      <c r="B376" s="39" t="s">
        <v>627</v>
      </c>
      <c r="C376" s="39" t="str">
        <f>VLOOKUP(A376,DOW!A:B,2,0)</f>
        <v>W</v>
      </c>
      <c r="D376" s="39" t="s">
        <v>32</v>
      </c>
      <c r="E376" s="40">
        <v>19.0</v>
      </c>
      <c r="G376" s="40">
        <v>329.0</v>
      </c>
      <c r="H376" s="44"/>
      <c r="I376" s="40">
        <v>235.0</v>
      </c>
      <c r="J376" s="44"/>
      <c r="K376" s="44"/>
      <c r="L376" s="44"/>
      <c r="M376" s="40">
        <v>2.0</v>
      </c>
      <c r="N376" s="40">
        <v>282.0</v>
      </c>
      <c r="O376" s="40">
        <v>235.0</v>
      </c>
      <c r="P376" s="40">
        <v>329.0</v>
      </c>
    </row>
    <row r="377">
      <c r="A377" s="43" t="s">
        <v>725</v>
      </c>
      <c r="B377" s="41" t="s">
        <v>640</v>
      </c>
      <c r="C377" s="39" t="str">
        <f>VLOOKUP(A377,DOW!A:B,2,0)</f>
        <v>W</v>
      </c>
      <c r="D377" s="41" t="s">
        <v>32</v>
      </c>
      <c r="E377" s="42">
        <v>18.0</v>
      </c>
      <c r="G377" s="42">
        <v>330.0</v>
      </c>
      <c r="H377" s="45"/>
      <c r="I377" s="42">
        <v>205.0</v>
      </c>
      <c r="J377" s="42">
        <v>246.0</v>
      </c>
      <c r="K377" s="45"/>
      <c r="L377" s="45"/>
      <c r="M377" s="42">
        <v>3.0</v>
      </c>
      <c r="N377" s="42">
        <v>260.33</v>
      </c>
      <c r="O377" s="42">
        <v>205.0</v>
      </c>
      <c r="P377" s="42">
        <v>330.0</v>
      </c>
    </row>
    <row r="378">
      <c r="A378" s="43" t="s">
        <v>548</v>
      </c>
      <c r="B378" s="39" t="s">
        <v>653</v>
      </c>
      <c r="C378" s="39" t="str">
        <f>VLOOKUP(A378,DOW!A:B,2,0)</f>
        <v>W</v>
      </c>
      <c r="D378" s="39" t="s">
        <v>27</v>
      </c>
      <c r="E378" s="40">
        <v>19.0</v>
      </c>
      <c r="F378" s="40">
        <v>169.0</v>
      </c>
      <c r="G378" s="40">
        <v>332.0</v>
      </c>
      <c r="H378" s="44"/>
      <c r="I378" s="44"/>
      <c r="J378" s="44"/>
      <c r="K378" s="44"/>
      <c r="L378" s="44"/>
      <c r="M378" s="40">
        <v>2.0</v>
      </c>
      <c r="N378" s="40">
        <v>250.5</v>
      </c>
      <c r="O378" s="40">
        <v>169.0</v>
      </c>
      <c r="P378" s="40">
        <v>332.0</v>
      </c>
    </row>
    <row r="379">
      <c r="A379" s="43" t="s">
        <v>506</v>
      </c>
      <c r="B379" s="41" t="s">
        <v>624</v>
      </c>
      <c r="C379" s="39" t="str">
        <f>VLOOKUP(A379,DOW!A:B,2,0)</f>
        <v>W</v>
      </c>
      <c r="D379" s="41" t="s">
        <v>32</v>
      </c>
      <c r="E379" s="42">
        <v>22.0</v>
      </c>
      <c r="F379" s="42">
        <v>177.0</v>
      </c>
      <c r="G379" s="42">
        <v>333.0</v>
      </c>
      <c r="H379" s="45"/>
      <c r="I379" s="45"/>
      <c r="J379" s="45"/>
      <c r="K379" s="45"/>
      <c r="L379" s="45"/>
      <c r="M379" s="42">
        <v>2.0</v>
      </c>
      <c r="N379" s="42">
        <v>255.0</v>
      </c>
      <c r="O379" s="42">
        <v>177.0</v>
      </c>
      <c r="P379" s="42">
        <v>333.0</v>
      </c>
    </row>
    <row r="380">
      <c r="A380" s="43" t="s">
        <v>357</v>
      </c>
      <c r="B380" s="39" t="s">
        <v>639</v>
      </c>
      <c r="C380" s="39" t="str">
        <f>VLOOKUP(A380,DOW!A:B,2,0)</f>
        <v>W</v>
      </c>
      <c r="D380" s="39" t="s">
        <v>32</v>
      </c>
      <c r="E380" s="40">
        <v>22.0</v>
      </c>
      <c r="G380" s="40">
        <v>334.0</v>
      </c>
      <c r="H380" s="44"/>
      <c r="I380" s="44"/>
      <c r="J380" s="44"/>
      <c r="K380" s="44"/>
      <c r="L380" s="44"/>
      <c r="M380" s="40">
        <v>1.0</v>
      </c>
      <c r="N380" s="40">
        <v>334.0</v>
      </c>
      <c r="O380" s="40">
        <v>334.0</v>
      </c>
      <c r="P380" s="40">
        <v>334.0</v>
      </c>
    </row>
    <row r="381">
      <c r="A381" s="43" t="s">
        <v>562</v>
      </c>
      <c r="B381" s="41" t="s">
        <v>663</v>
      </c>
      <c r="C381" s="39" t="str">
        <f>VLOOKUP(A381,DOW!A:B,2,0)</f>
        <v>W</v>
      </c>
      <c r="D381" s="41" t="s">
        <v>27</v>
      </c>
      <c r="E381" s="42">
        <v>21.0</v>
      </c>
      <c r="G381" s="42">
        <v>335.0</v>
      </c>
      <c r="H381" s="45"/>
      <c r="I381" s="45"/>
      <c r="J381" s="45"/>
      <c r="K381" s="45"/>
      <c r="L381" s="45"/>
      <c r="M381" s="42">
        <v>1.0</v>
      </c>
      <c r="N381" s="42">
        <v>335.0</v>
      </c>
      <c r="O381" s="42">
        <v>335.0</v>
      </c>
      <c r="P381" s="42">
        <v>335.0</v>
      </c>
    </row>
    <row r="382">
      <c r="A382" s="43" t="s">
        <v>726</v>
      </c>
      <c r="B382" s="39" t="s">
        <v>617</v>
      </c>
      <c r="C382" s="39" t="str">
        <f>VLOOKUP(A382,DOW!A:B,2,0)</f>
        <v>W</v>
      </c>
      <c r="D382" s="39" t="s">
        <v>83</v>
      </c>
      <c r="E382" s="40">
        <v>22.0</v>
      </c>
      <c r="G382" s="40">
        <v>336.0</v>
      </c>
      <c r="H382" s="44"/>
      <c r="I382" s="44"/>
      <c r="J382" s="44"/>
      <c r="K382" s="44"/>
      <c r="L382" s="44"/>
      <c r="M382" s="40">
        <v>1.0</v>
      </c>
      <c r="N382" s="40">
        <v>336.0</v>
      </c>
      <c r="O382" s="40">
        <v>336.0</v>
      </c>
      <c r="P382" s="40">
        <v>336.0</v>
      </c>
    </row>
    <row r="383">
      <c r="A383" s="43" t="s">
        <v>450</v>
      </c>
      <c r="B383" s="41" t="s">
        <v>633</v>
      </c>
      <c r="C383" s="39" t="str">
        <f>VLOOKUP(A383,DOW!A:B,2,0)</f>
        <v>W</v>
      </c>
      <c r="D383" s="41" t="s">
        <v>32</v>
      </c>
      <c r="E383" s="42">
        <v>21.0</v>
      </c>
      <c r="G383" s="42">
        <v>337.0</v>
      </c>
      <c r="H383" s="45"/>
      <c r="I383" s="45"/>
      <c r="J383" s="45"/>
      <c r="K383" s="45"/>
      <c r="L383" s="45"/>
      <c r="M383" s="42">
        <v>1.0</v>
      </c>
      <c r="N383" s="42">
        <v>337.0</v>
      </c>
      <c r="O383" s="42">
        <v>337.0</v>
      </c>
      <c r="P383" s="42">
        <v>337.0</v>
      </c>
    </row>
    <row r="384">
      <c r="A384" s="43" t="s">
        <v>392</v>
      </c>
      <c r="B384" s="39" t="s">
        <v>627</v>
      </c>
      <c r="C384" s="39" t="str">
        <f>VLOOKUP(A384,DOW!A:B,2,0)</f>
        <v>W</v>
      </c>
      <c r="D384" s="39" t="s">
        <v>32</v>
      </c>
      <c r="E384" s="40">
        <v>21.0</v>
      </c>
      <c r="G384" s="40">
        <v>338.0</v>
      </c>
      <c r="H384" s="44"/>
      <c r="I384" s="44"/>
      <c r="J384" s="40">
        <v>192.0</v>
      </c>
      <c r="K384" s="44"/>
      <c r="L384" s="44"/>
      <c r="M384" s="40">
        <v>2.0</v>
      </c>
      <c r="N384" s="40">
        <v>265.0</v>
      </c>
      <c r="O384" s="40">
        <v>192.0</v>
      </c>
      <c r="P384" s="40">
        <v>338.0</v>
      </c>
    </row>
    <row r="385">
      <c r="A385" s="43" t="s">
        <v>301</v>
      </c>
      <c r="B385" s="41" t="s">
        <v>640</v>
      </c>
      <c r="C385" s="39" t="str">
        <f>VLOOKUP(A385,DOW!A:B,2,0)</f>
        <v>W</v>
      </c>
      <c r="D385" s="41" t="s">
        <v>727</v>
      </c>
      <c r="E385" s="42">
        <v>24.0</v>
      </c>
      <c r="G385" s="42">
        <v>339.0</v>
      </c>
      <c r="H385" s="45"/>
      <c r="I385" s="45"/>
      <c r="J385" s="45"/>
      <c r="K385" s="45"/>
      <c r="L385" s="45"/>
      <c r="M385" s="42">
        <v>1.0</v>
      </c>
      <c r="N385" s="42">
        <v>339.0</v>
      </c>
      <c r="O385" s="42">
        <v>339.0</v>
      </c>
      <c r="P385" s="42">
        <v>339.0</v>
      </c>
    </row>
    <row r="386">
      <c r="A386" s="43" t="s">
        <v>728</v>
      </c>
      <c r="B386" s="39" t="s">
        <v>630</v>
      </c>
      <c r="C386" s="39" t="str">
        <f>VLOOKUP(A386,DOW!A:B,2,0)</f>
        <v>W</v>
      </c>
      <c r="D386" s="39" t="s">
        <v>83</v>
      </c>
      <c r="E386" s="40">
        <v>21.0</v>
      </c>
      <c r="G386" s="40">
        <v>340.0</v>
      </c>
      <c r="H386" s="44"/>
      <c r="I386" s="40">
        <v>226.0</v>
      </c>
      <c r="J386" s="44"/>
      <c r="K386" s="44"/>
      <c r="L386" s="44"/>
      <c r="M386" s="40">
        <v>2.0</v>
      </c>
      <c r="N386" s="40">
        <v>283.0</v>
      </c>
      <c r="O386" s="40">
        <v>226.0</v>
      </c>
      <c r="P386" s="40">
        <v>340.0</v>
      </c>
    </row>
    <row r="387">
      <c r="A387" s="43" t="s">
        <v>452</v>
      </c>
      <c r="B387" s="41" t="s">
        <v>617</v>
      </c>
      <c r="C387" s="39" t="str">
        <f>VLOOKUP(A387,DOW!A:B,2,0)</f>
        <v>W</v>
      </c>
      <c r="D387" s="41" t="s">
        <v>27</v>
      </c>
      <c r="E387" s="42">
        <v>21.0</v>
      </c>
      <c r="G387" s="42">
        <v>341.0</v>
      </c>
      <c r="H387" s="45"/>
      <c r="I387" s="45"/>
      <c r="J387" s="45"/>
      <c r="K387" s="45"/>
      <c r="L387" s="45"/>
      <c r="M387" s="42">
        <v>1.0</v>
      </c>
      <c r="N387" s="42">
        <v>341.0</v>
      </c>
      <c r="O387" s="42">
        <v>341.0</v>
      </c>
      <c r="P387" s="42">
        <v>341.0</v>
      </c>
    </row>
    <row r="388">
      <c r="A388" s="43" t="s">
        <v>482</v>
      </c>
      <c r="B388" s="39" t="s">
        <v>612</v>
      </c>
      <c r="C388" s="39" t="str">
        <f>VLOOKUP(A388,DOW!A:B,2,0)</f>
        <v>W</v>
      </c>
      <c r="D388" s="39" t="s">
        <v>32</v>
      </c>
      <c r="E388" s="40">
        <v>20.0</v>
      </c>
      <c r="G388" s="40">
        <v>344.0</v>
      </c>
      <c r="H388" s="44"/>
      <c r="I388" s="44"/>
      <c r="J388" s="44"/>
      <c r="K388" s="44"/>
      <c r="L388" s="44"/>
      <c r="M388" s="40">
        <v>1.0</v>
      </c>
      <c r="N388" s="40">
        <v>344.0</v>
      </c>
      <c r="O388" s="40">
        <v>344.0</v>
      </c>
      <c r="P388" s="40">
        <v>344.0</v>
      </c>
    </row>
    <row r="389">
      <c r="A389" s="43" t="s">
        <v>530</v>
      </c>
      <c r="B389" s="41" t="s">
        <v>613</v>
      </c>
      <c r="C389" s="39" t="str">
        <f>VLOOKUP(A389,DOW!A:B,2,0)</f>
        <v>W</v>
      </c>
      <c r="D389" s="41" t="s">
        <v>32</v>
      </c>
      <c r="E389" s="42">
        <v>23.0</v>
      </c>
      <c r="G389" s="42">
        <v>345.0</v>
      </c>
      <c r="H389" s="45"/>
      <c r="I389" s="45"/>
      <c r="J389" s="45"/>
      <c r="K389" s="45"/>
      <c r="L389" s="45"/>
      <c r="M389" s="42">
        <v>1.0</v>
      </c>
      <c r="N389" s="42">
        <v>345.0</v>
      </c>
      <c r="O389" s="42">
        <v>345.0</v>
      </c>
      <c r="P389" s="42">
        <v>345.0</v>
      </c>
    </row>
    <row r="390">
      <c r="A390" s="43" t="s">
        <v>527</v>
      </c>
      <c r="B390" s="39" t="s">
        <v>625</v>
      </c>
      <c r="C390" s="39" t="str">
        <f>VLOOKUP(A390,DOW!A:B,2,0)</f>
        <v>W</v>
      </c>
      <c r="D390" s="39" t="s">
        <v>356</v>
      </c>
      <c r="E390" s="40">
        <v>26.0</v>
      </c>
      <c r="G390" s="40">
        <v>346.0</v>
      </c>
      <c r="H390" s="44"/>
      <c r="I390" s="44"/>
      <c r="J390" s="44"/>
      <c r="K390" s="44"/>
      <c r="L390" s="44"/>
      <c r="M390" s="40">
        <v>1.0</v>
      </c>
      <c r="N390" s="40">
        <v>346.0</v>
      </c>
      <c r="O390" s="40">
        <v>346.0</v>
      </c>
      <c r="P390" s="40">
        <v>346.0</v>
      </c>
    </row>
    <row r="391">
      <c r="A391" s="43" t="s">
        <v>729</v>
      </c>
      <c r="B391" s="41" t="s">
        <v>618</v>
      </c>
      <c r="C391" s="39" t="str">
        <f>VLOOKUP(A391,DOW!A:B,2,0)</f>
        <v>W</v>
      </c>
      <c r="D391" s="41" t="s">
        <v>83</v>
      </c>
      <c r="E391" s="42">
        <v>21.0</v>
      </c>
      <c r="G391" s="42">
        <v>347.0</v>
      </c>
      <c r="H391" s="45"/>
      <c r="I391" s="45"/>
      <c r="J391" s="45"/>
      <c r="K391" s="45"/>
      <c r="L391" s="45"/>
      <c r="M391" s="42">
        <v>1.0</v>
      </c>
      <c r="N391" s="42">
        <v>347.0</v>
      </c>
      <c r="O391" s="42">
        <v>347.0</v>
      </c>
      <c r="P391" s="42">
        <v>347.0</v>
      </c>
    </row>
    <row r="392">
      <c r="A392" s="43" t="s">
        <v>308</v>
      </c>
      <c r="B392" s="39" t="s">
        <v>630</v>
      </c>
      <c r="C392" s="39" t="str">
        <f>VLOOKUP(A392,DOW!A:B,2,0)</f>
        <v>W</v>
      </c>
      <c r="D392" s="39" t="s">
        <v>83</v>
      </c>
      <c r="E392" s="40">
        <v>25.0</v>
      </c>
      <c r="G392" s="40">
        <v>348.0</v>
      </c>
      <c r="H392" s="44"/>
      <c r="I392" s="44"/>
      <c r="J392" s="44"/>
      <c r="K392" s="44"/>
      <c r="L392" s="44"/>
      <c r="M392" s="40">
        <v>1.0</v>
      </c>
      <c r="N392" s="40">
        <v>348.0</v>
      </c>
      <c r="O392" s="40">
        <v>348.0</v>
      </c>
      <c r="P392" s="40">
        <v>348.0</v>
      </c>
    </row>
    <row r="393">
      <c r="A393" s="43" t="s">
        <v>483</v>
      </c>
      <c r="B393" s="41" t="s">
        <v>646</v>
      </c>
      <c r="C393" s="39" t="str">
        <f>VLOOKUP(A393,DOW!A:B,2,0)</f>
        <v>W</v>
      </c>
      <c r="D393" s="41" t="s">
        <v>32</v>
      </c>
      <c r="E393" s="42">
        <v>22.0</v>
      </c>
      <c r="G393" s="42">
        <v>349.0</v>
      </c>
      <c r="H393" s="45"/>
      <c r="I393" s="45"/>
      <c r="J393" s="45"/>
      <c r="K393" s="45"/>
      <c r="L393" s="45"/>
      <c r="M393" s="42">
        <v>1.0</v>
      </c>
      <c r="N393" s="42">
        <v>349.0</v>
      </c>
      <c r="O393" s="42">
        <v>349.0</v>
      </c>
      <c r="P393" s="42">
        <v>349.0</v>
      </c>
    </row>
    <row r="394">
      <c r="A394" s="43" t="s">
        <v>470</v>
      </c>
      <c r="B394" s="39" t="s">
        <v>652</v>
      </c>
      <c r="C394" s="39" t="str">
        <f>VLOOKUP(A394,DOW!A:B,2,0)</f>
        <v>W</v>
      </c>
      <c r="D394" s="39" t="s">
        <v>32</v>
      </c>
      <c r="E394" s="40">
        <v>22.0</v>
      </c>
      <c r="G394" s="40">
        <v>351.0</v>
      </c>
      <c r="H394" s="44"/>
      <c r="I394" s="44"/>
      <c r="J394" s="44"/>
      <c r="K394" s="44"/>
      <c r="L394" s="44"/>
      <c r="M394" s="40">
        <v>1.0</v>
      </c>
      <c r="N394" s="40">
        <v>351.0</v>
      </c>
      <c r="O394" s="40">
        <v>351.0</v>
      </c>
      <c r="P394" s="40">
        <v>351.0</v>
      </c>
    </row>
    <row r="395">
      <c r="A395" s="43" t="s">
        <v>370</v>
      </c>
      <c r="B395" s="41" t="s">
        <v>663</v>
      </c>
      <c r="C395" s="39" t="str">
        <f>VLOOKUP(A395,DOW!A:B,2,0)</f>
        <v>W</v>
      </c>
      <c r="D395" s="41" t="s">
        <v>32</v>
      </c>
      <c r="E395" s="42">
        <v>21.0</v>
      </c>
      <c r="G395" s="42">
        <v>352.0</v>
      </c>
      <c r="H395" s="45"/>
      <c r="I395" s="45"/>
      <c r="J395" s="45"/>
      <c r="K395" s="45"/>
      <c r="L395" s="45"/>
      <c r="M395" s="42">
        <v>1.0</v>
      </c>
      <c r="N395" s="42">
        <v>352.0</v>
      </c>
      <c r="O395" s="42">
        <v>352.0</v>
      </c>
      <c r="P395" s="42">
        <v>352.0</v>
      </c>
    </row>
    <row r="396">
      <c r="A396" s="43" t="s">
        <v>428</v>
      </c>
      <c r="B396" s="39" t="s">
        <v>665</v>
      </c>
      <c r="C396" s="39" t="str">
        <f>VLOOKUP(A396,DOW!A:B,2,0)</f>
        <v>W</v>
      </c>
      <c r="D396" s="39" t="s">
        <v>27</v>
      </c>
      <c r="E396" s="40">
        <v>20.0</v>
      </c>
      <c r="G396" s="40">
        <v>353.0</v>
      </c>
      <c r="H396" s="44"/>
      <c r="I396" s="44"/>
      <c r="J396" s="44"/>
      <c r="K396" s="44"/>
      <c r="L396" s="44"/>
      <c r="M396" s="40">
        <v>1.0</v>
      </c>
      <c r="N396" s="40">
        <v>353.0</v>
      </c>
      <c r="O396" s="40">
        <v>353.0</v>
      </c>
      <c r="P396" s="40">
        <v>353.0</v>
      </c>
    </row>
    <row r="397">
      <c r="A397" s="43" t="s">
        <v>730</v>
      </c>
      <c r="B397" s="41" t="s">
        <v>618</v>
      </c>
      <c r="C397" s="39" t="str">
        <f>VLOOKUP(A397,DOW!A:B,2,0)</f>
        <v>W</v>
      </c>
      <c r="D397" s="41" t="s">
        <v>83</v>
      </c>
      <c r="E397" s="42">
        <v>18.0</v>
      </c>
      <c r="G397" s="42">
        <v>354.0</v>
      </c>
      <c r="H397" s="45"/>
      <c r="I397" s="45"/>
      <c r="J397" s="42">
        <v>259.0</v>
      </c>
      <c r="K397" s="45"/>
      <c r="L397" s="45"/>
      <c r="M397" s="42">
        <v>2.0</v>
      </c>
      <c r="N397" s="42">
        <v>306.5</v>
      </c>
      <c r="O397" s="42">
        <v>259.0</v>
      </c>
      <c r="P397" s="42">
        <v>354.0</v>
      </c>
    </row>
    <row r="398">
      <c r="A398" s="43" t="s">
        <v>351</v>
      </c>
      <c r="B398" s="39" t="s">
        <v>633</v>
      </c>
      <c r="C398" s="39" t="str">
        <f>VLOOKUP(A398,DOW!A:B,2,0)</f>
        <v>W</v>
      </c>
      <c r="D398" s="39" t="s">
        <v>32</v>
      </c>
      <c r="E398" s="40">
        <v>22.0</v>
      </c>
      <c r="G398" s="40">
        <v>355.0</v>
      </c>
      <c r="H398" s="44"/>
      <c r="I398" s="40">
        <v>171.0</v>
      </c>
      <c r="J398" s="44"/>
      <c r="K398" s="44"/>
      <c r="L398" s="44"/>
      <c r="M398" s="40">
        <v>2.0</v>
      </c>
      <c r="N398" s="40">
        <v>263.0</v>
      </c>
      <c r="O398" s="40">
        <v>171.0</v>
      </c>
      <c r="P398" s="40">
        <v>355.0</v>
      </c>
    </row>
    <row r="399">
      <c r="A399" s="43" t="s">
        <v>731</v>
      </c>
      <c r="B399" s="41" t="s">
        <v>613</v>
      </c>
      <c r="C399" s="39" t="str">
        <f>VLOOKUP(A399,DOW!A:B,2,0)</f>
        <v>W</v>
      </c>
      <c r="D399" s="41" t="s">
        <v>93</v>
      </c>
      <c r="E399" s="42">
        <v>24.0</v>
      </c>
      <c r="G399" s="42">
        <v>357.0</v>
      </c>
      <c r="H399" s="45"/>
      <c r="I399" s="45"/>
      <c r="J399" s="45"/>
      <c r="K399" s="45"/>
      <c r="L399" s="45"/>
      <c r="M399" s="42">
        <v>1.0</v>
      </c>
      <c r="N399" s="42">
        <v>357.0</v>
      </c>
      <c r="O399" s="42">
        <v>357.0</v>
      </c>
      <c r="P399" s="42">
        <v>357.0</v>
      </c>
    </row>
    <row r="400">
      <c r="A400" s="43" t="s">
        <v>310</v>
      </c>
      <c r="B400" s="39" t="s">
        <v>642</v>
      </c>
      <c r="C400" s="39" t="str">
        <f>VLOOKUP(A400,DOW!A:B,2,0)</f>
        <v>W</v>
      </c>
      <c r="D400" s="39" t="s">
        <v>27</v>
      </c>
      <c r="E400" s="40">
        <v>20.0</v>
      </c>
      <c r="G400" s="40">
        <v>358.0</v>
      </c>
      <c r="H400" s="44"/>
      <c r="I400" s="44"/>
      <c r="J400" s="44"/>
      <c r="K400" s="44"/>
      <c r="L400" s="44"/>
      <c r="M400" s="40">
        <v>1.0</v>
      </c>
      <c r="N400" s="40">
        <v>358.0</v>
      </c>
      <c r="O400" s="40">
        <v>358.0</v>
      </c>
      <c r="P400" s="40">
        <v>358.0</v>
      </c>
    </row>
    <row r="401">
      <c r="A401" s="43" t="s">
        <v>378</v>
      </c>
      <c r="B401" s="41" t="s">
        <v>621</v>
      </c>
      <c r="C401" s="39" t="str">
        <f>VLOOKUP(A401,DOW!A:B,2,0)</f>
        <v>W</v>
      </c>
      <c r="D401" s="41" t="s">
        <v>108</v>
      </c>
      <c r="E401" s="42">
        <v>21.0</v>
      </c>
      <c r="G401" s="42">
        <v>360.0</v>
      </c>
      <c r="H401" s="45"/>
      <c r="I401" s="45"/>
      <c r="J401" s="45"/>
      <c r="K401" s="45"/>
      <c r="L401" s="45"/>
      <c r="M401" s="42">
        <v>1.0</v>
      </c>
      <c r="N401" s="42">
        <v>360.0</v>
      </c>
      <c r="O401" s="42">
        <v>360.0</v>
      </c>
      <c r="P401" s="42">
        <v>360.0</v>
      </c>
    </row>
    <row r="402">
      <c r="A402" s="43" t="s">
        <v>499</v>
      </c>
      <c r="B402" s="39" t="s">
        <v>665</v>
      </c>
      <c r="C402" s="39" t="str">
        <f>VLOOKUP(A402,DOW!A:B,2,0)</f>
        <v>W</v>
      </c>
      <c r="D402" s="39" t="s">
        <v>32</v>
      </c>
      <c r="E402" s="40">
        <v>18.0</v>
      </c>
      <c r="G402" s="40">
        <v>362.0</v>
      </c>
      <c r="H402" s="44"/>
      <c r="I402" s="44"/>
      <c r="J402" s="44"/>
      <c r="K402" s="44"/>
      <c r="L402" s="44"/>
      <c r="M402" s="40">
        <v>1.0</v>
      </c>
      <c r="N402" s="40">
        <v>362.0</v>
      </c>
      <c r="O402" s="40">
        <v>362.0</v>
      </c>
      <c r="P402" s="40">
        <v>362.0</v>
      </c>
    </row>
    <row r="403">
      <c r="A403" s="43" t="s">
        <v>455</v>
      </c>
      <c r="B403" s="41" t="s">
        <v>653</v>
      </c>
      <c r="C403" s="39" t="str">
        <f>VLOOKUP(A403,DOW!A:B,2,0)</f>
        <v>W</v>
      </c>
      <c r="D403" s="41" t="s">
        <v>32</v>
      </c>
      <c r="E403" s="42">
        <v>20.0</v>
      </c>
      <c r="G403" s="42">
        <v>363.0</v>
      </c>
      <c r="H403" s="45"/>
      <c r="I403" s="45"/>
      <c r="J403" s="45"/>
      <c r="K403" s="45"/>
      <c r="L403" s="45"/>
      <c r="M403" s="42">
        <v>1.0</v>
      </c>
      <c r="N403" s="42">
        <v>363.0</v>
      </c>
      <c r="O403" s="42">
        <v>363.0</v>
      </c>
      <c r="P403" s="42">
        <v>363.0</v>
      </c>
    </row>
    <row r="404">
      <c r="A404" s="43" t="s">
        <v>557</v>
      </c>
      <c r="B404" s="39" t="s">
        <v>624</v>
      </c>
      <c r="C404" s="39" t="str">
        <f>VLOOKUP(A404,DOW!A:B,2,0)</f>
        <v>W</v>
      </c>
      <c r="D404" s="39" t="s">
        <v>32</v>
      </c>
      <c r="E404" s="40">
        <v>17.0</v>
      </c>
      <c r="G404" s="40">
        <v>364.0</v>
      </c>
      <c r="H404" s="44"/>
      <c r="I404" s="44"/>
      <c r="J404" s="40">
        <v>281.0</v>
      </c>
      <c r="K404" s="44"/>
      <c r="L404" s="44"/>
      <c r="M404" s="40">
        <v>2.0</v>
      </c>
      <c r="N404" s="40">
        <v>322.5</v>
      </c>
      <c r="O404" s="40">
        <v>281.0</v>
      </c>
      <c r="P404" s="40">
        <v>364.0</v>
      </c>
    </row>
    <row r="405">
      <c r="A405" s="43" t="s">
        <v>408</v>
      </c>
      <c r="B405" s="41" t="s">
        <v>615</v>
      </c>
      <c r="C405" s="39" t="str">
        <f>VLOOKUP(A405,DOW!A:B,2,0)</f>
        <v>W</v>
      </c>
      <c r="D405" s="41" t="s">
        <v>32</v>
      </c>
      <c r="E405" s="42">
        <v>20.0</v>
      </c>
      <c r="G405" s="42">
        <v>365.0</v>
      </c>
      <c r="H405" s="45"/>
      <c r="I405" s="45"/>
      <c r="J405" s="45"/>
      <c r="K405" s="45"/>
      <c r="L405" s="45"/>
      <c r="M405" s="42">
        <v>1.0</v>
      </c>
      <c r="N405" s="42">
        <v>365.0</v>
      </c>
      <c r="O405" s="42">
        <v>365.0</v>
      </c>
      <c r="P405" s="42">
        <v>365.0</v>
      </c>
    </row>
    <row r="406">
      <c r="A406" s="43" t="s">
        <v>732</v>
      </c>
      <c r="B406" s="39" t="s">
        <v>625</v>
      </c>
      <c r="C406" s="39" t="str">
        <f>VLOOKUP(A406,DOW!A:B,2,0)</f>
        <v>W</v>
      </c>
      <c r="D406" s="39" t="s">
        <v>27</v>
      </c>
      <c r="E406" s="40">
        <v>21.0</v>
      </c>
      <c r="G406" s="40">
        <v>368.0</v>
      </c>
      <c r="H406" s="44"/>
      <c r="I406" s="44"/>
      <c r="J406" s="44"/>
      <c r="K406" s="44"/>
      <c r="L406" s="44"/>
      <c r="M406" s="40">
        <v>1.0</v>
      </c>
      <c r="N406" s="40">
        <v>368.0</v>
      </c>
      <c r="O406" s="40">
        <v>368.0</v>
      </c>
      <c r="P406" s="40">
        <v>368.0</v>
      </c>
    </row>
    <row r="407">
      <c r="A407" s="43" t="s">
        <v>733</v>
      </c>
      <c r="B407" s="41" t="s">
        <v>613</v>
      </c>
      <c r="C407" s="39" t="str">
        <f>VLOOKUP(A407,DOW!A:B,2,0)</f>
        <v>W</v>
      </c>
      <c r="D407" s="41" t="s">
        <v>108</v>
      </c>
      <c r="E407" s="42">
        <v>21.0</v>
      </c>
      <c r="G407" s="42">
        <v>369.0</v>
      </c>
      <c r="H407" s="45"/>
      <c r="I407" s="45"/>
      <c r="J407" s="45"/>
      <c r="K407" s="45"/>
      <c r="L407" s="45"/>
      <c r="M407" s="42">
        <v>1.0</v>
      </c>
      <c r="N407" s="42">
        <v>369.0</v>
      </c>
      <c r="O407" s="42">
        <v>369.0</v>
      </c>
      <c r="P407" s="42">
        <v>369.0</v>
      </c>
    </row>
    <row r="408">
      <c r="A408" s="43" t="s">
        <v>528</v>
      </c>
      <c r="B408" s="39" t="s">
        <v>638</v>
      </c>
      <c r="C408" s="39" t="str">
        <f>VLOOKUP(A408,DOW!A:B,2,0)</f>
        <v>W</v>
      </c>
      <c r="D408" s="39" t="s">
        <v>93</v>
      </c>
      <c r="E408" s="40">
        <v>21.0</v>
      </c>
      <c r="G408" s="40">
        <v>370.0</v>
      </c>
      <c r="H408" s="44"/>
      <c r="I408" s="44"/>
      <c r="J408" s="44"/>
      <c r="K408" s="44"/>
      <c r="L408" s="44"/>
      <c r="M408" s="40">
        <v>1.0</v>
      </c>
      <c r="N408" s="40">
        <v>370.0</v>
      </c>
      <c r="O408" s="40">
        <v>370.0</v>
      </c>
      <c r="P408" s="40">
        <v>370.0</v>
      </c>
    </row>
    <row r="409" hidden="1">
      <c r="A409" s="41" t="s">
        <v>418</v>
      </c>
      <c r="B409" s="41" t="s">
        <v>625</v>
      </c>
      <c r="C409" s="39" t="str">
        <f>VLOOKUP(A409,DOW!A:B,2,0)</f>
        <v>BBBdBones</v>
      </c>
      <c r="D409" s="41" t="s">
        <v>83</v>
      </c>
      <c r="E409" s="42">
        <v>23.0</v>
      </c>
      <c r="G409" s="42">
        <v>371.0</v>
      </c>
      <c r="H409" s="45"/>
      <c r="I409" s="42">
        <v>187.0</v>
      </c>
      <c r="J409" s="45"/>
      <c r="K409" s="45"/>
      <c r="L409" s="45"/>
      <c r="M409" s="42">
        <v>2.0</v>
      </c>
      <c r="N409" s="42">
        <v>279.0</v>
      </c>
      <c r="O409" s="42">
        <v>187.0</v>
      </c>
      <c r="P409" s="42">
        <v>371.0</v>
      </c>
    </row>
    <row r="410">
      <c r="A410" s="43" t="s">
        <v>734</v>
      </c>
      <c r="B410" s="39" t="s">
        <v>615</v>
      </c>
      <c r="C410" s="39" t="str">
        <f>VLOOKUP(A410,DOW!A:B,2,0)</f>
        <v>W</v>
      </c>
      <c r="D410" s="39" t="s">
        <v>83</v>
      </c>
      <c r="E410" s="40">
        <v>24.0</v>
      </c>
      <c r="G410" s="40">
        <v>372.0</v>
      </c>
      <c r="H410" s="44"/>
      <c r="I410" s="44"/>
      <c r="J410" s="44"/>
      <c r="K410" s="44"/>
      <c r="L410" s="44"/>
      <c r="M410" s="40">
        <v>1.0</v>
      </c>
      <c r="N410" s="40">
        <v>372.0</v>
      </c>
      <c r="O410" s="40">
        <v>372.0</v>
      </c>
      <c r="P410" s="40">
        <v>372.0</v>
      </c>
    </row>
    <row r="411">
      <c r="A411" s="43" t="s">
        <v>515</v>
      </c>
      <c r="B411" s="41" t="s">
        <v>658</v>
      </c>
      <c r="C411" s="39" t="str">
        <f>VLOOKUP(A411,DOW!A:B,2,0)</f>
        <v>W</v>
      </c>
      <c r="D411" s="41" t="s">
        <v>32</v>
      </c>
      <c r="E411" s="42">
        <v>25.0</v>
      </c>
      <c r="G411" s="42">
        <v>374.0</v>
      </c>
      <c r="H411" s="45"/>
      <c r="I411" s="45"/>
      <c r="J411" s="45"/>
      <c r="K411" s="45"/>
      <c r="L411" s="45"/>
      <c r="M411" s="42">
        <v>1.0</v>
      </c>
      <c r="N411" s="42">
        <v>374.0</v>
      </c>
      <c r="O411" s="42">
        <v>374.0</v>
      </c>
      <c r="P411" s="42">
        <v>374.0</v>
      </c>
    </row>
    <row r="412">
      <c r="A412" s="43" t="s">
        <v>467</v>
      </c>
      <c r="B412" s="39" t="s">
        <v>627</v>
      </c>
      <c r="C412" s="39" t="str">
        <f>VLOOKUP(A412,DOW!A:B,2,0)</f>
        <v>W</v>
      </c>
      <c r="D412" s="39" t="s">
        <v>32</v>
      </c>
      <c r="E412" s="40">
        <v>19.0</v>
      </c>
      <c r="G412" s="40">
        <v>375.0</v>
      </c>
      <c r="H412" s="44"/>
      <c r="I412" s="44"/>
      <c r="J412" s="44"/>
      <c r="K412" s="44"/>
      <c r="L412" s="44"/>
      <c r="M412" s="40">
        <v>1.0</v>
      </c>
      <c r="N412" s="40">
        <v>375.0</v>
      </c>
      <c r="O412" s="40">
        <v>375.0</v>
      </c>
      <c r="P412" s="40">
        <v>375.0</v>
      </c>
    </row>
    <row r="413">
      <c r="A413" s="43" t="s">
        <v>735</v>
      </c>
      <c r="B413" s="41" t="s">
        <v>647</v>
      </c>
      <c r="C413" s="39" t="str">
        <f>VLOOKUP(A413,DOW!A:B,2,0)</f>
        <v>W</v>
      </c>
      <c r="D413" s="41" t="s">
        <v>83</v>
      </c>
      <c r="E413" s="42">
        <v>23.0</v>
      </c>
      <c r="G413" s="42">
        <v>379.0</v>
      </c>
      <c r="H413" s="45"/>
      <c r="I413" s="45"/>
      <c r="J413" s="45"/>
      <c r="K413" s="45"/>
      <c r="L413" s="45"/>
      <c r="M413" s="42">
        <v>1.0</v>
      </c>
      <c r="N413" s="42">
        <v>379.0</v>
      </c>
      <c r="O413" s="42">
        <v>379.0</v>
      </c>
      <c r="P413" s="42">
        <v>379.0</v>
      </c>
    </row>
    <row r="414">
      <c r="A414" s="43" t="s">
        <v>736</v>
      </c>
      <c r="B414" s="39" t="s">
        <v>612</v>
      </c>
      <c r="C414" s="39" t="str">
        <f>VLOOKUP(A414,DOW!A:B,2,0)</f>
        <v>W</v>
      </c>
      <c r="D414" s="39" t="s">
        <v>27</v>
      </c>
      <c r="E414" s="40">
        <v>21.0</v>
      </c>
      <c r="G414" s="40">
        <v>380.0</v>
      </c>
      <c r="H414" s="44"/>
      <c r="I414" s="44"/>
      <c r="J414" s="44"/>
      <c r="K414" s="44"/>
      <c r="L414" s="44"/>
      <c r="M414" s="40">
        <v>1.0</v>
      </c>
      <c r="N414" s="40">
        <v>380.0</v>
      </c>
      <c r="O414" s="40">
        <v>380.0</v>
      </c>
      <c r="P414" s="40">
        <v>380.0</v>
      </c>
    </row>
    <row r="415" hidden="1">
      <c r="A415" s="41" t="s">
        <v>502</v>
      </c>
      <c r="B415" s="41" t="s">
        <v>613</v>
      </c>
      <c r="C415" s="39" t="str">
        <f>VLOOKUP(A415,DOW!A:B,2,0)</f>
        <v>Grahams Gorillas</v>
      </c>
      <c r="D415" s="41" t="s">
        <v>72</v>
      </c>
      <c r="E415" s="42">
        <v>23.0</v>
      </c>
      <c r="G415" s="42">
        <v>381.0</v>
      </c>
      <c r="H415" s="45"/>
      <c r="I415" s="45"/>
      <c r="J415" s="45"/>
      <c r="K415" s="45"/>
      <c r="L415" s="45"/>
      <c r="M415" s="42">
        <v>1.0</v>
      </c>
      <c r="N415" s="42">
        <v>381.0</v>
      </c>
      <c r="O415" s="42">
        <v>381.0</v>
      </c>
      <c r="P415" s="42">
        <v>381.0</v>
      </c>
    </row>
    <row r="416">
      <c r="A416" s="43" t="s">
        <v>454</v>
      </c>
      <c r="B416" s="39" t="s">
        <v>618</v>
      </c>
      <c r="C416" s="39" t="str">
        <f>VLOOKUP(A416,DOW!A:B,2,0)</f>
        <v>W</v>
      </c>
      <c r="D416" s="39" t="s">
        <v>32</v>
      </c>
      <c r="E416" s="40">
        <v>23.0</v>
      </c>
      <c r="G416" s="40">
        <v>382.0</v>
      </c>
      <c r="H416" s="44"/>
      <c r="I416" s="44"/>
      <c r="J416" s="44"/>
      <c r="K416" s="44"/>
      <c r="L416" s="44"/>
      <c r="M416" s="40">
        <v>1.0</v>
      </c>
      <c r="N416" s="40">
        <v>382.0</v>
      </c>
      <c r="O416" s="40">
        <v>382.0</v>
      </c>
      <c r="P416" s="40">
        <v>382.0</v>
      </c>
    </row>
    <row r="417" hidden="1">
      <c r="A417" s="41" t="s">
        <v>373</v>
      </c>
      <c r="B417" s="41" t="s">
        <v>665</v>
      </c>
      <c r="C417" s="39" t="str">
        <f>VLOOKUP(A417,DOW!A:B,2,0)</f>
        <v>Camas Prairie Goose Shooters</v>
      </c>
      <c r="D417" s="41" t="s">
        <v>83</v>
      </c>
      <c r="E417" s="42">
        <v>20.0</v>
      </c>
      <c r="G417" s="42">
        <v>383.0</v>
      </c>
      <c r="H417" s="45"/>
      <c r="I417" s="42">
        <v>211.0</v>
      </c>
      <c r="J417" s="45"/>
      <c r="K417" s="45"/>
      <c r="L417" s="45"/>
      <c r="M417" s="42">
        <v>2.0</v>
      </c>
      <c r="N417" s="42">
        <v>297.0</v>
      </c>
      <c r="O417" s="42">
        <v>211.0</v>
      </c>
      <c r="P417" s="42">
        <v>383.0</v>
      </c>
    </row>
    <row r="418">
      <c r="A418" s="43" t="s">
        <v>540</v>
      </c>
      <c r="B418" s="39" t="s">
        <v>617</v>
      </c>
      <c r="C418" s="39" t="str">
        <f>VLOOKUP(A418,DOW!A:B,2,0)</f>
        <v>W</v>
      </c>
      <c r="D418" s="39" t="s">
        <v>32</v>
      </c>
      <c r="E418" s="40">
        <v>21.0</v>
      </c>
      <c r="G418" s="40">
        <v>384.0</v>
      </c>
      <c r="H418" s="44"/>
      <c r="I418" s="44"/>
      <c r="J418" s="44"/>
      <c r="K418" s="44"/>
      <c r="L418" s="44"/>
      <c r="M418" s="40">
        <v>1.0</v>
      </c>
      <c r="N418" s="40">
        <v>384.0</v>
      </c>
      <c r="O418" s="40">
        <v>384.0</v>
      </c>
      <c r="P418" s="40">
        <v>384.0</v>
      </c>
    </row>
    <row r="419">
      <c r="A419" s="43" t="s">
        <v>394</v>
      </c>
      <c r="B419" s="41" t="s">
        <v>647</v>
      </c>
      <c r="C419" s="39" t="str">
        <f>VLOOKUP(A419,DOW!A:B,2,0)</f>
        <v>W</v>
      </c>
      <c r="D419" s="41" t="s">
        <v>83</v>
      </c>
      <c r="E419" s="42">
        <v>19.0</v>
      </c>
      <c r="G419" s="42">
        <v>385.0</v>
      </c>
      <c r="H419" s="45"/>
      <c r="I419" s="45"/>
      <c r="J419" s="42">
        <v>221.0</v>
      </c>
      <c r="K419" s="45"/>
      <c r="L419" s="45"/>
      <c r="M419" s="42">
        <v>2.0</v>
      </c>
      <c r="N419" s="42">
        <v>303.0</v>
      </c>
      <c r="O419" s="42">
        <v>221.0</v>
      </c>
      <c r="P419" s="42">
        <v>385.0</v>
      </c>
    </row>
    <row r="420">
      <c r="A420" s="43" t="s">
        <v>737</v>
      </c>
      <c r="B420" s="39" t="s">
        <v>652</v>
      </c>
      <c r="C420" s="39" t="str">
        <f>VLOOKUP(A420,DOW!A:B,2,0)</f>
        <v>W</v>
      </c>
      <c r="D420" s="39" t="s">
        <v>83</v>
      </c>
      <c r="E420" s="40">
        <v>18.0</v>
      </c>
      <c r="G420" s="40">
        <v>386.0</v>
      </c>
      <c r="H420" s="44"/>
      <c r="I420" s="44"/>
      <c r="J420" s="40">
        <v>209.0</v>
      </c>
      <c r="K420" s="44"/>
      <c r="L420" s="44"/>
      <c r="M420" s="40">
        <v>2.0</v>
      </c>
      <c r="N420" s="40">
        <v>297.5</v>
      </c>
      <c r="O420" s="40">
        <v>209.0</v>
      </c>
      <c r="P420" s="40">
        <v>386.0</v>
      </c>
    </row>
    <row r="421">
      <c r="A421" s="43" t="s">
        <v>514</v>
      </c>
      <c r="B421" s="41" t="s">
        <v>614</v>
      </c>
      <c r="C421" s="39" t="str">
        <f>VLOOKUP(A421,DOW!A:B,2,0)</f>
        <v>W</v>
      </c>
      <c r="D421" s="41" t="s">
        <v>83</v>
      </c>
      <c r="E421" s="42">
        <v>22.0</v>
      </c>
      <c r="G421" s="42">
        <v>387.0</v>
      </c>
      <c r="H421" s="45"/>
      <c r="I421" s="45"/>
      <c r="J421" s="45"/>
      <c r="K421" s="45"/>
      <c r="L421" s="45"/>
      <c r="M421" s="42">
        <v>1.0</v>
      </c>
      <c r="N421" s="42">
        <v>387.0</v>
      </c>
      <c r="O421" s="42">
        <v>387.0</v>
      </c>
      <c r="P421" s="42">
        <v>387.0</v>
      </c>
    </row>
    <row r="422">
      <c r="A422" s="43" t="s">
        <v>738</v>
      </c>
      <c r="B422" s="39" t="s">
        <v>649</v>
      </c>
      <c r="C422" s="39" t="str">
        <f>VLOOKUP(A422,DOW!A:B,2,0)</f>
        <v>W</v>
      </c>
      <c r="D422" s="39" t="s">
        <v>93</v>
      </c>
      <c r="E422" s="40">
        <v>21.0</v>
      </c>
      <c r="G422" s="40">
        <v>388.0</v>
      </c>
      <c r="H422" s="44"/>
      <c r="I422" s="44"/>
      <c r="J422" s="44"/>
      <c r="K422" s="44"/>
      <c r="L422" s="44"/>
      <c r="M422" s="40">
        <v>1.0</v>
      </c>
      <c r="N422" s="40">
        <v>388.0</v>
      </c>
      <c r="O422" s="40">
        <v>388.0</v>
      </c>
      <c r="P422" s="40">
        <v>388.0</v>
      </c>
    </row>
    <row r="423">
      <c r="A423" s="43" t="s">
        <v>739</v>
      </c>
      <c r="B423" s="41" t="s">
        <v>615</v>
      </c>
      <c r="C423" s="39" t="str">
        <f>VLOOKUP(A423,DOW!A:B,2,0)</f>
        <v>#N/A</v>
      </c>
      <c r="D423" s="41" t="s">
        <v>83</v>
      </c>
      <c r="E423" s="42">
        <v>18.0</v>
      </c>
      <c r="G423" s="42">
        <v>389.0</v>
      </c>
      <c r="H423" s="45"/>
      <c r="I423" s="42">
        <v>182.0</v>
      </c>
      <c r="J423" s="42">
        <v>207.0</v>
      </c>
      <c r="K423" s="45"/>
      <c r="L423" s="45"/>
      <c r="M423" s="42">
        <v>3.0</v>
      </c>
      <c r="N423" s="42">
        <v>259.33</v>
      </c>
      <c r="O423" s="42">
        <v>182.0</v>
      </c>
      <c r="P423" s="42">
        <v>389.0</v>
      </c>
    </row>
    <row r="424">
      <c r="A424" s="43" t="s">
        <v>740</v>
      </c>
      <c r="B424" s="39" t="s">
        <v>619</v>
      </c>
      <c r="C424" s="39" t="str">
        <f>VLOOKUP(A424,DOW!A:B,2,0)</f>
        <v>W</v>
      </c>
      <c r="D424" s="39" t="s">
        <v>32</v>
      </c>
      <c r="E424" s="40">
        <v>21.0</v>
      </c>
      <c r="G424" s="40">
        <v>390.0</v>
      </c>
      <c r="H424" s="44"/>
      <c r="I424" s="44"/>
      <c r="J424" s="44"/>
      <c r="K424" s="44"/>
      <c r="L424" s="44"/>
      <c r="M424" s="40">
        <v>1.0</v>
      </c>
      <c r="N424" s="40">
        <v>390.0</v>
      </c>
      <c r="O424" s="40">
        <v>390.0</v>
      </c>
      <c r="P424" s="40">
        <v>390.0</v>
      </c>
    </row>
    <row r="425">
      <c r="A425" s="43" t="s">
        <v>553</v>
      </c>
      <c r="B425" s="41" t="s">
        <v>613</v>
      </c>
      <c r="C425" s="39" t="str">
        <f>VLOOKUP(A425,DOW!A:B,2,0)</f>
        <v>W</v>
      </c>
      <c r="D425" s="41" t="s">
        <v>32</v>
      </c>
      <c r="E425" s="42">
        <v>22.0</v>
      </c>
      <c r="G425" s="42">
        <v>391.0</v>
      </c>
      <c r="H425" s="45"/>
      <c r="I425" s="45"/>
      <c r="J425" s="45"/>
      <c r="K425" s="45"/>
      <c r="L425" s="45"/>
      <c r="M425" s="42">
        <v>1.0</v>
      </c>
      <c r="N425" s="42">
        <v>391.0</v>
      </c>
      <c r="O425" s="42">
        <v>391.0</v>
      </c>
      <c r="P425" s="42">
        <v>391.0</v>
      </c>
    </row>
    <row r="426">
      <c r="A426" s="43" t="s">
        <v>461</v>
      </c>
      <c r="B426" s="39" t="s">
        <v>638</v>
      </c>
      <c r="C426" s="39" t="str">
        <f>VLOOKUP(A426,DOW!A:B,2,0)</f>
        <v>W</v>
      </c>
      <c r="D426" s="39" t="s">
        <v>83</v>
      </c>
      <c r="E426" s="40">
        <v>19.0</v>
      </c>
      <c r="G426" s="40">
        <v>392.0</v>
      </c>
      <c r="H426" s="44"/>
      <c r="I426" s="40">
        <v>247.0</v>
      </c>
      <c r="J426" s="44"/>
      <c r="K426" s="44"/>
      <c r="L426" s="44"/>
      <c r="M426" s="40">
        <v>2.0</v>
      </c>
      <c r="N426" s="40">
        <v>319.5</v>
      </c>
      <c r="O426" s="40">
        <v>247.0</v>
      </c>
      <c r="P426" s="40">
        <v>392.0</v>
      </c>
    </row>
    <row r="427">
      <c r="A427" s="43" t="s">
        <v>741</v>
      </c>
      <c r="B427" s="41" t="s">
        <v>619</v>
      </c>
      <c r="C427" s="39" t="str">
        <f>VLOOKUP(A427,DOW!A:B,2,0)</f>
        <v>#N/A</v>
      </c>
      <c r="D427" s="41" t="s">
        <v>27</v>
      </c>
      <c r="E427" s="42">
        <v>18.0</v>
      </c>
      <c r="G427" s="42">
        <v>393.0</v>
      </c>
      <c r="H427" s="45"/>
      <c r="I427" s="45"/>
      <c r="J427" s="42">
        <v>249.0</v>
      </c>
      <c r="K427" s="45"/>
      <c r="L427" s="45"/>
      <c r="M427" s="42">
        <v>2.0</v>
      </c>
      <c r="N427" s="42">
        <v>321.0</v>
      </c>
      <c r="O427" s="42">
        <v>249.0</v>
      </c>
      <c r="P427" s="42">
        <v>393.0</v>
      </c>
    </row>
    <row r="428">
      <c r="A428" s="43" t="s">
        <v>742</v>
      </c>
      <c r="B428" s="39" t="s">
        <v>640</v>
      </c>
      <c r="C428" s="39" t="str">
        <f>VLOOKUP(A428,DOW!A:B,2,0)</f>
        <v>W</v>
      </c>
      <c r="D428" s="39" t="s">
        <v>27</v>
      </c>
      <c r="E428" s="40">
        <v>18.0</v>
      </c>
      <c r="G428" s="40">
        <v>394.0</v>
      </c>
      <c r="H428" s="44"/>
      <c r="I428" s="44"/>
      <c r="J428" s="44"/>
      <c r="K428" s="44"/>
      <c r="L428" s="44"/>
      <c r="M428" s="40">
        <v>1.0</v>
      </c>
      <c r="N428" s="40">
        <v>394.0</v>
      </c>
      <c r="O428" s="40">
        <v>394.0</v>
      </c>
      <c r="P428" s="40">
        <v>394.0</v>
      </c>
    </row>
    <row r="429">
      <c r="A429" s="43" t="s">
        <v>743</v>
      </c>
      <c r="B429" s="41" t="s">
        <v>619</v>
      </c>
      <c r="C429" s="39" t="str">
        <f>VLOOKUP(A429,DOW!A:B,2,0)</f>
        <v>#N/A</v>
      </c>
      <c r="D429" s="41" t="s">
        <v>32</v>
      </c>
      <c r="E429" s="42">
        <v>18.0</v>
      </c>
      <c r="G429" s="42">
        <v>395.0</v>
      </c>
      <c r="H429" s="45"/>
      <c r="I429" s="45"/>
      <c r="J429" s="45"/>
      <c r="K429" s="45"/>
      <c r="L429" s="45"/>
      <c r="M429" s="42">
        <v>1.0</v>
      </c>
      <c r="N429" s="42">
        <v>395.0</v>
      </c>
      <c r="O429" s="42">
        <v>395.0</v>
      </c>
      <c r="P429" s="42">
        <v>395.0</v>
      </c>
    </row>
    <row r="430">
      <c r="A430" s="43" t="s">
        <v>744</v>
      </c>
      <c r="B430" s="39" t="s">
        <v>624</v>
      </c>
      <c r="C430" s="39" t="str">
        <f>VLOOKUP(A430,DOW!A:B,2,0)</f>
        <v>W</v>
      </c>
      <c r="D430" s="39" t="s">
        <v>27</v>
      </c>
      <c r="E430" s="40">
        <v>18.0</v>
      </c>
      <c r="G430" s="40">
        <v>396.0</v>
      </c>
      <c r="H430" s="44"/>
      <c r="I430" s="44"/>
      <c r="J430" s="40">
        <v>265.0</v>
      </c>
      <c r="K430" s="44"/>
      <c r="L430" s="44"/>
      <c r="M430" s="40">
        <v>2.0</v>
      </c>
      <c r="N430" s="40">
        <v>330.5</v>
      </c>
      <c r="O430" s="40">
        <v>265.0</v>
      </c>
      <c r="P430" s="40">
        <v>396.0</v>
      </c>
    </row>
    <row r="431">
      <c r="A431" s="43" t="s">
        <v>745</v>
      </c>
      <c r="B431" s="41" t="s">
        <v>658</v>
      </c>
      <c r="C431" s="39" t="str">
        <f>VLOOKUP(A431,DOW!A:B,2,0)</f>
        <v>W</v>
      </c>
      <c r="D431" s="41" t="s">
        <v>27</v>
      </c>
      <c r="E431" s="42">
        <v>21.0</v>
      </c>
      <c r="G431" s="42">
        <v>397.0</v>
      </c>
      <c r="H431" s="45"/>
      <c r="I431" s="45"/>
      <c r="J431" s="45"/>
      <c r="K431" s="45"/>
      <c r="L431" s="45"/>
      <c r="M431" s="42">
        <v>1.0</v>
      </c>
      <c r="N431" s="42">
        <v>397.0</v>
      </c>
      <c r="O431" s="42">
        <v>397.0</v>
      </c>
      <c r="P431" s="42">
        <v>397.0</v>
      </c>
    </row>
    <row r="432">
      <c r="A432" s="43" t="s">
        <v>746</v>
      </c>
      <c r="B432" s="39" t="s">
        <v>617</v>
      </c>
      <c r="C432" s="39" t="str">
        <f>VLOOKUP(A432,DOW!A:B,2,0)</f>
        <v>W</v>
      </c>
      <c r="D432" s="39" t="s">
        <v>32</v>
      </c>
      <c r="E432" s="40">
        <v>21.0</v>
      </c>
      <c r="G432" s="40">
        <v>398.0</v>
      </c>
      <c r="H432" s="44"/>
      <c r="I432" s="44"/>
      <c r="J432" s="44"/>
      <c r="K432" s="44"/>
      <c r="L432" s="44"/>
      <c r="M432" s="40">
        <v>1.0</v>
      </c>
      <c r="N432" s="40">
        <v>398.0</v>
      </c>
      <c r="O432" s="40">
        <v>398.0</v>
      </c>
      <c r="P432" s="40">
        <v>398.0</v>
      </c>
    </row>
    <row r="433">
      <c r="A433" s="43" t="s">
        <v>472</v>
      </c>
      <c r="B433" s="41" t="s">
        <v>613</v>
      </c>
      <c r="C433" s="39" t="str">
        <f>VLOOKUP(A433,DOW!A:B,2,0)</f>
        <v>#N/A</v>
      </c>
      <c r="D433" s="41" t="s">
        <v>32</v>
      </c>
      <c r="E433" s="42">
        <v>18.0</v>
      </c>
      <c r="G433" s="42">
        <v>399.0</v>
      </c>
      <c r="H433" s="45"/>
      <c r="I433" s="45"/>
      <c r="J433" s="45"/>
      <c r="K433" s="45"/>
      <c r="L433" s="45"/>
      <c r="M433" s="42">
        <v>1.0</v>
      </c>
      <c r="N433" s="42">
        <v>399.0</v>
      </c>
      <c r="O433" s="42">
        <v>399.0</v>
      </c>
      <c r="P433" s="42">
        <v>399.0</v>
      </c>
    </row>
    <row r="434">
      <c r="A434" s="43" t="s">
        <v>747</v>
      </c>
      <c r="B434" s="39" t="s">
        <v>665</v>
      </c>
      <c r="C434" s="39" t="str">
        <f>VLOOKUP(A434,DOW!A:B,2,0)</f>
        <v>W</v>
      </c>
      <c r="D434" s="39" t="s">
        <v>83</v>
      </c>
      <c r="E434" s="40">
        <v>21.0</v>
      </c>
      <c r="G434" s="40">
        <v>400.0</v>
      </c>
      <c r="H434" s="44"/>
      <c r="I434" s="44"/>
      <c r="J434" s="44"/>
      <c r="K434" s="44"/>
      <c r="L434" s="44"/>
      <c r="M434" s="40">
        <v>1.0</v>
      </c>
      <c r="N434" s="40">
        <v>400.0</v>
      </c>
      <c r="O434" s="40">
        <v>400.0</v>
      </c>
      <c r="P434" s="40">
        <v>400.0</v>
      </c>
    </row>
    <row r="435">
      <c r="A435" s="43" t="s">
        <v>748</v>
      </c>
      <c r="B435" s="41" t="s">
        <v>625</v>
      </c>
      <c r="C435" s="39" t="str">
        <f>VLOOKUP(A435,DOW!A:B,2,0)</f>
        <v>W</v>
      </c>
      <c r="D435" s="41" t="s">
        <v>32</v>
      </c>
      <c r="E435" s="42">
        <v>22.0</v>
      </c>
      <c r="G435" s="42">
        <v>401.0</v>
      </c>
      <c r="H435" s="45"/>
      <c r="I435" s="45"/>
      <c r="J435" s="45"/>
      <c r="K435" s="45"/>
      <c r="L435" s="45"/>
      <c r="M435" s="42">
        <v>1.0</v>
      </c>
      <c r="N435" s="42">
        <v>401.0</v>
      </c>
      <c r="O435" s="42">
        <v>401.0</v>
      </c>
      <c r="P435" s="42">
        <v>401.0</v>
      </c>
    </row>
    <row r="436">
      <c r="A436" s="43" t="s">
        <v>457</v>
      </c>
      <c r="B436" s="39" t="s">
        <v>615</v>
      </c>
      <c r="C436" s="39" t="str">
        <f>VLOOKUP(A436,DOW!A:B,2,0)</f>
        <v>W</v>
      </c>
      <c r="D436" s="39" t="s">
        <v>27</v>
      </c>
      <c r="E436" s="40">
        <v>17.0</v>
      </c>
      <c r="G436" s="40">
        <v>402.0</v>
      </c>
      <c r="H436" s="44"/>
      <c r="I436" s="44"/>
      <c r="J436" s="40">
        <v>154.0</v>
      </c>
      <c r="K436" s="44"/>
      <c r="L436" s="44"/>
      <c r="M436" s="40">
        <v>2.0</v>
      </c>
      <c r="N436" s="40">
        <v>278.0</v>
      </c>
      <c r="O436" s="40">
        <v>154.0</v>
      </c>
      <c r="P436" s="40">
        <v>402.0</v>
      </c>
    </row>
    <row r="437">
      <c r="A437" s="43" t="s">
        <v>576</v>
      </c>
      <c r="B437" s="41" t="s">
        <v>612</v>
      </c>
      <c r="C437" s="39" t="str">
        <f>VLOOKUP(A437,DOW!A:B,2,0)</f>
        <v>#N/A</v>
      </c>
      <c r="D437" s="41" t="s">
        <v>108</v>
      </c>
      <c r="E437" s="42">
        <v>19.0</v>
      </c>
      <c r="G437" s="42">
        <v>403.0</v>
      </c>
      <c r="H437" s="45"/>
      <c r="I437" s="45"/>
      <c r="J437" s="45"/>
      <c r="K437" s="45"/>
      <c r="L437" s="45"/>
      <c r="M437" s="42">
        <v>1.0</v>
      </c>
      <c r="N437" s="42">
        <v>403.0</v>
      </c>
      <c r="O437" s="42">
        <v>403.0</v>
      </c>
      <c r="P437" s="42">
        <v>403.0</v>
      </c>
    </row>
    <row r="438">
      <c r="A438" s="43" t="s">
        <v>481</v>
      </c>
      <c r="B438" s="39" t="s">
        <v>626</v>
      </c>
      <c r="C438" s="39" t="str">
        <f>VLOOKUP(A438,DOW!A:B,2,0)</f>
        <v>W</v>
      </c>
      <c r="D438" s="39" t="s">
        <v>93</v>
      </c>
      <c r="E438" s="40">
        <v>19.0</v>
      </c>
      <c r="G438" s="40">
        <v>405.0</v>
      </c>
      <c r="H438" s="44"/>
      <c r="I438" s="44"/>
      <c r="J438" s="44"/>
      <c r="K438" s="44"/>
      <c r="L438" s="44"/>
      <c r="M438" s="40">
        <v>1.0</v>
      </c>
      <c r="N438" s="40">
        <v>405.0</v>
      </c>
      <c r="O438" s="40">
        <v>405.0</v>
      </c>
      <c r="P438" s="40">
        <v>405.0</v>
      </c>
    </row>
    <row r="439">
      <c r="A439" s="43" t="s">
        <v>529</v>
      </c>
      <c r="B439" s="41" t="s">
        <v>640</v>
      </c>
      <c r="C439" s="39" t="str">
        <f>VLOOKUP(A439,DOW!A:B,2,0)</f>
        <v>W</v>
      </c>
      <c r="D439" s="41" t="s">
        <v>83</v>
      </c>
      <c r="E439" s="42">
        <v>21.0</v>
      </c>
      <c r="G439" s="42">
        <v>406.0</v>
      </c>
      <c r="H439" s="45"/>
      <c r="I439" s="45"/>
      <c r="J439" s="45"/>
      <c r="K439" s="45"/>
      <c r="L439" s="45"/>
      <c r="M439" s="42">
        <v>1.0</v>
      </c>
      <c r="N439" s="42">
        <v>406.0</v>
      </c>
      <c r="O439" s="42">
        <v>406.0</v>
      </c>
      <c r="P439" s="42">
        <v>406.0</v>
      </c>
    </row>
    <row r="440">
      <c r="A440" s="43" t="s">
        <v>749</v>
      </c>
      <c r="B440" s="39" t="s">
        <v>621</v>
      </c>
      <c r="C440" s="39" t="str">
        <f>VLOOKUP(A440,DOW!A:B,2,0)</f>
        <v>W</v>
      </c>
      <c r="D440" s="39" t="s">
        <v>32</v>
      </c>
      <c r="E440" s="40">
        <v>19.0</v>
      </c>
      <c r="G440" s="40">
        <v>407.0</v>
      </c>
      <c r="H440" s="44"/>
      <c r="I440" s="44"/>
      <c r="J440" s="44"/>
      <c r="K440" s="44"/>
      <c r="L440" s="44"/>
      <c r="M440" s="40">
        <v>1.0</v>
      </c>
      <c r="N440" s="40">
        <v>407.0</v>
      </c>
      <c r="O440" s="40">
        <v>407.0</v>
      </c>
      <c r="P440" s="40">
        <v>407.0</v>
      </c>
    </row>
    <row r="441">
      <c r="A441" s="43" t="s">
        <v>750</v>
      </c>
      <c r="B441" s="41" t="s">
        <v>616</v>
      </c>
      <c r="C441" s="39" t="str">
        <f>VLOOKUP(A441,DOW!A:B,2,0)</f>
        <v>W</v>
      </c>
      <c r="D441" s="41" t="s">
        <v>72</v>
      </c>
      <c r="E441" s="42">
        <v>18.0</v>
      </c>
      <c r="G441" s="42">
        <v>408.0</v>
      </c>
      <c r="H441" s="45"/>
      <c r="I441" s="45"/>
      <c r="J441" s="45"/>
      <c r="K441" s="45"/>
      <c r="L441" s="45"/>
      <c r="M441" s="42">
        <v>1.0</v>
      </c>
      <c r="N441" s="42">
        <v>408.0</v>
      </c>
      <c r="O441" s="42">
        <v>408.0</v>
      </c>
      <c r="P441" s="42">
        <v>408.0</v>
      </c>
    </row>
    <row r="442">
      <c r="A442" s="43" t="s">
        <v>751</v>
      </c>
      <c r="B442" s="39" t="s">
        <v>615</v>
      </c>
      <c r="C442" s="39" t="str">
        <f>VLOOKUP(A442,DOW!A:B,2,0)</f>
        <v>#N/A</v>
      </c>
      <c r="D442" s="39" t="s">
        <v>32</v>
      </c>
      <c r="E442" s="40">
        <v>18.0</v>
      </c>
      <c r="G442" s="40">
        <v>409.0</v>
      </c>
      <c r="H442" s="44"/>
      <c r="I442" s="44"/>
      <c r="J442" s="44"/>
      <c r="K442" s="44"/>
      <c r="L442" s="44"/>
      <c r="M442" s="40">
        <v>1.0</v>
      </c>
      <c r="N442" s="40">
        <v>409.0</v>
      </c>
      <c r="O442" s="40">
        <v>409.0</v>
      </c>
      <c r="P442" s="40">
        <v>409.0</v>
      </c>
    </row>
    <row r="443">
      <c r="A443" s="43" t="s">
        <v>579</v>
      </c>
      <c r="B443" s="41" t="s">
        <v>624</v>
      </c>
      <c r="C443" s="39" t="str">
        <f>VLOOKUP(A443,DOW!A:B,2,0)</f>
        <v>W</v>
      </c>
      <c r="D443" s="41" t="s">
        <v>27</v>
      </c>
      <c r="E443" s="42">
        <v>20.0</v>
      </c>
      <c r="G443" s="42">
        <v>410.0</v>
      </c>
      <c r="H443" s="45"/>
      <c r="I443" s="45"/>
      <c r="J443" s="45"/>
      <c r="K443" s="45"/>
      <c r="L443" s="45"/>
      <c r="M443" s="42">
        <v>1.0</v>
      </c>
      <c r="N443" s="42">
        <v>410.0</v>
      </c>
      <c r="O443" s="42">
        <v>410.0</v>
      </c>
      <c r="P443" s="42">
        <v>410.0</v>
      </c>
    </row>
    <row r="444">
      <c r="A444" s="43" t="s">
        <v>595</v>
      </c>
      <c r="B444" s="39" t="s">
        <v>630</v>
      </c>
      <c r="C444" s="39" t="str">
        <f>VLOOKUP(A444,DOW!A:B,2,0)</f>
        <v>W</v>
      </c>
      <c r="D444" s="39" t="s">
        <v>32</v>
      </c>
      <c r="E444" s="40">
        <v>18.0</v>
      </c>
      <c r="G444" s="40">
        <v>411.0</v>
      </c>
      <c r="H444" s="44"/>
      <c r="I444" s="44"/>
      <c r="J444" s="44"/>
      <c r="K444" s="44"/>
      <c r="L444" s="44"/>
      <c r="M444" s="40">
        <v>1.0</v>
      </c>
      <c r="N444" s="40">
        <v>411.0</v>
      </c>
      <c r="O444" s="40">
        <v>411.0</v>
      </c>
      <c r="P444" s="40">
        <v>411.0</v>
      </c>
    </row>
    <row r="445">
      <c r="A445" s="43" t="s">
        <v>752</v>
      </c>
      <c r="B445" s="41" t="s">
        <v>632</v>
      </c>
      <c r="C445" s="39" t="str">
        <f>VLOOKUP(A445,DOW!A:B,2,0)</f>
        <v>W</v>
      </c>
      <c r="D445" s="41" t="s">
        <v>83</v>
      </c>
      <c r="E445" s="42">
        <v>20.0</v>
      </c>
      <c r="G445" s="42">
        <v>412.0</v>
      </c>
      <c r="H445" s="45"/>
      <c r="I445" s="45"/>
      <c r="J445" s="45"/>
      <c r="K445" s="45"/>
      <c r="L445" s="45"/>
      <c r="M445" s="42">
        <v>1.0</v>
      </c>
      <c r="N445" s="42">
        <v>412.0</v>
      </c>
      <c r="O445" s="42">
        <v>412.0</v>
      </c>
      <c r="P445" s="42">
        <v>412.0</v>
      </c>
    </row>
    <row r="446">
      <c r="A446" s="43" t="s">
        <v>426</v>
      </c>
      <c r="B446" s="39" t="s">
        <v>618</v>
      </c>
      <c r="C446" s="39" t="str">
        <f>VLOOKUP(A446,DOW!A:B,2,0)</f>
        <v>W</v>
      </c>
      <c r="D446" s="39" t="s">
        <v>32</v>
      </c>
      <c r="E446" s="40">
        <v>26.0</v>
      </c>
      <c r="G446" s="40">
        <v>413.0</v>
      </c>
      <c r="H446" s="44"/>
      <c r="I446" s="44"/>
      <c r="J446" s="44"/>
      <c r="K446" s="44"/>
      <c r="L446" s="44"/>
      <c r="M446" s="40">
        <v>1.0</v>
      </c>
      <c r="N446" s="40">
        <v>413.0</v>
      </c>
      <c r="O446" s="40">
        <v>413.0</v>
      </c>
      <c r="P446" s="40">
        <v>413.0</v>
      </c>
    </row>
    <row r="447">
      <c r="A447" s="43" t="s">
        <v>570</v>
      </c>
      <c r="B447" s="41" t="s">
        <v>621</v>
      </c>
      <c r="C447" s="39" t="str">
        <f>VLOOKUP(A447,DOW!A:B,2,0)</f>
        <v>W</v>
      </c>
      <c r="D447" s="41" t="s">
        <v>83</v>
      </c>
      <c r="E447" s="42">
        <v>22.0</v>
      </c>
      <c r="G447" s="42">
        <v>415.0</v>
      </c>
      <c r="H447" s="45"/>
      <c r="I447" s="45"/>
      <c r="J447" s="45"/>
      <c r="K447" s="45"/>
      <c r="L447" s="45"/>
      <c r="M447" s="42">
        <v>1.0</v>
      </c>
      <c r="N447" s="42">
        <v>415.0</v>
      </c>
      <c r="O447" s="42">
        <v>415.0</v>
      </c>
      <c r="P447" s="42">
        <v>415.0</v>
      </c>
    </row>
    <row r="448">
      <c r="A448" s="43" t="s">
        <v>558</v>
      </c>
      <c r="B448" s="39" t="s">
        <v>640</v>
      </c>
      <c r="C448" s="39" t="str">
        <f>VLOOKUP(A448,DOW!A:B,2,0)</f>
        <v>W</v>
      </c>
      <c r="D448" s="39" t="s">
        <v>83</v>
      </c>
      <c r="E448" s="40">
        <v>19.0</v>
      </c>
      <c r="G448" s="40">
        <v>416.0</v>
      </c>
      <c r="H448" s="44"/>
      <c r="I448" s="44"/>
      <c r="J448" s="40">
        <v>175.0</v>
      </c>
      <c r="K448" s="44"/>
      <c r="L448" s="44"/>
      <c r="M448" s="40">
        <v>2.0</v>
      </c>
      <c r="N448" s="40">
        <v>295.5</v>
      </c>
      <c r="O448" s="40">
        <v>175.0</v>
      </c>
      <c r="P448" s="40">
        <v>416.0</v>
      </c>
    </row>
    <row r="449">
      <c r="A449" s="43" t="s">
        <v>753</v>
      </c>
      <c r="B449" s="41" t="s">
        <v>648</v>
      </c>
      <c r="C449" s="39" t="str">
        <f>VLOOKUP(A449,DOW!A:B,2,0)</f>
        <v>W</v>
      </c>
      <c r="D449" s="41" t="s">
        <v>83</v>
      </c>
      <c r="E449" s="42">
        <v>21.0</v>
      </c>
      <c r="G449" s="42">
        <v>417.0</v>
      </c>
      <c r="H449" s="45"/>
      <c r="I449" s="45"/>
      <c r="J449" s="45"/>
      <c r="K449" s="45"/>
      <c r="L449" s="45"/>
      <c r="M449" s="42">
        <v>1.0</v>
      </c>
      <c r="N449" s="42">
        <v>417.0</v>
      </c>
      <c r="O449" s="42">
        <v>417.0</v>
      </c>
      <c r="P449" s="42">
        <v>417.0</v>
      </c>
    </row>
    <row r="450">
      <c r="A450" s="43" t="s">
        <v>754</v>
      </c>
      <c r="B450" s="39" t="s">
        <v>646</v>
      </c>
      <c r="C450" s="39" t="str">
        <f>VLOOKUP(A450,DOW!A:B,2,0)</f>
        <v>#N/A</v>
      </c>
      <c r="D450" s="39" t="s">
        <v>32</v>
      </c>
      <c r="E450" s="40">
        <v>18.0</v>
      </c>
      <c r="G450" s="40">
        <v>418.0</v>
      </c>
      <c r="H450" s="44"/>
      <c r="I450" s="44"/>
      <c r="J450" s="40">
        <v>286.0</v>
      </c>
      <c r="K450" s="44"/>
      <c r="L450" s="44"/>
      <c r="M450" s="40">
        <v>2.0</v>
      </c>
      <c r="N450" s="40">
        <v>352.0</v>
      </c>
      <c r="O450" s="40">
        <v>286.0</v>
      </c>
      <c r="P450" s="40">
        <v>418.0</v>
      </c>
    </row>
    <row r="451">
      <c r="A451" s="43" t="s">
        <v>755</v>
      </c>
      <c r="B451" s="41" t="s">
        <v>614</v>
      </c>
      <c r="C451" s="39" t="str">
        <f>VLOOKUP(A451,DOW!A:B,2,0)</f>
        <v>#N/A</v>
      </c>
      <c r="D451" s="41" t="s">
        <v>32</v>
      </c>
      <c r="E451" s="42">
        <v>18.0</v>
      </c>
      <c r="G451" s="42">
        <v>420.0</v>
      </c>
      <c r="H451" s="45"/>
      <c r="I451" s="45"/>
      <c r="J451" s="42">
        <v>193.0</v>
      </c>
      <c r="K451" s="45"/>
      <c r="L451" s="45"/>
      <c r="M451" s="42">
        <v>2.0</v>
      </c>
      <c r="N451" s="42">
        <v>306.5</v>
      </c>
      <c r="O451" s="42">
        <v>193.0</v>
      </c>
      <c r="P451" s="42">
        <v>420.0</v>
      </c>
    </row>
    <row r="452">
      <c r="A452" s="43" t="s">
        <v>756</v>
      </c>
      <c r="B452" s="39" t="s">
        <v>630</v>
      </c>
      <c r="C452" s="39" t="str">
        <f>VLOOKUP(A452,DOW!A:B,2,0)</f>
        <v>#N/A</v>
      </c>
      <c r="D452" s="39" t="s">
        <v>27</v>
      </c>
      <c r="E452" s="40">
        <v>17.0</v>
      </c>
      <c r="G452" s="40">
        <v>421.0</v>
      </c>
      <c r="H452" s="44"/>
      <c r="I452" s="44"/>
      <c r="J452" s="44"/>
      <c r="K452" s="44"/>
      <c r="L452" s="44"/>
      <c r="M452" s="40">
        <v>1.0</v>
      </c>
      <c r="N452" s="40">
        <v>421.0</v>
      </c>
      <c r="O452" s="40">
        <v>421.0</v>
      </c>
      <c r="P452" s="40">
        <v>421.0</v>
      </c>
    </row>
    <row r="453">
      <c r="A453" s="43" t="s">
        <v>519</v>
      </c>
      <c r="B453" s="41" t="s">
        <v>614</v>
      </c>
      <c r="C453" s="39" t="str">
        <f>VLOOKUP(A453,DOW!A:B,2,0)</f>
        <v>#N/A</v>
      </c>
      <c r="D453" s="41" t="s">
        <v>32</v>
      </c>
      <c r="E453" s="42">
        <v>17.0</v>
      </c>
      <c r="G453" s="42">
        <v>422.0</v>
      </c>
      <c r="H453" s="45"/>
      <c r="I453" s="45"/>
      <c r="J453" s="45"/>
      <c r="K453" s="45"/>
      <c r="L453" s="45"/>
      <c r="M453" s="42">
        <v>1.0</v>
      </c>
      <c r="N453" s="42">
        <v>422.0</v>
      </c>
      <c r="O453" s="42">
        <v>422.0</v>
      </c>
      <c r="P453" s="42">
        <v>422.0</v>
      </c>
    </row>
    <row r="454">
      <c r="A454" s="43" t="s">
        <v>487</v>
      </c>
      <c r="B454" s="39" t="s">
        <v>663</v>
      </c>
      <c r="C454" s="39" t="str">
        <f>VLOOKUP(A454,DOW!A:B,2,0)</f>
        <v>W</v>
      </c>
      <c r="D454" s="39" t="s">
        <v>32</v>
      </c>
      <c r="E454" s="40">
        <v>21.0</v>
      </c>
      <c r="G454" s="40">
        <v>423.0</v>
      </c>
      <c r="H454" s="44"/>
      <c r="I454" s="44"/>
      <c r="J454" s="44"/>
      <c r="K454" s="44"/>
      <c r="L454" s="44"/>
      <c r="M454" s="40">
        <v>1.0</v>
      </c>
      <c r="N454" s="40">
        <v>423.0</v>
      </c>
      <c r="O454" s="40">
        <v>423.0</v>
      </c>
      <c r="P454" s="40">
        <v>423.0</v>
      </c>
    </row>
    <row r="455">
      <c r="A455" s="43" t="s">
        <v>459</v>
      </c>
      <c r="B455" s="41" t="s">
        <v>633</v>
      </c>
      <c r="C455" s="39" t="str">
        <f>VLOOKUP(A455,DOW!A:B,2,0)</f>
        <v>W</v>
      </c>
      <c r="D455" s="41" t="s">
        <v>27</v>
      </c>
      <c r="E455" s="42">
        <v>21.0</v>
      </c>
      <c r="G455" s="42">
        <v>424.0</v>
      </c>
      <c r="H455" s="45"/>
      <c r="I455" s="45"/>
      <c r="J455" s="45"/>
      <c r="K455" s="45"/>
      <c r="L455" s="45"/>
      <c r="M455" s="42">
        <v>1.0</v>
      </c>
      <c r="N455" s="42">
        <v>424.0</v>
      </c>
      <c r="O455" s="42">
        <v>424.0</v>
      </c>
      <c r="P455" s="42">
        <v>424.0</v>
      </c>
    </row>
    <row r="456">
      <c r="A456" s="43" t="s">
        <v>546</v>
      </c>
      <c r="B456" s="39" t="s">
        <v>621</v>
      </c>
      <c r="C456" s="39" t="str">
        <f>VLOOKUP(A456,DOW!A:B,2,0)</f>
        <v>W</v>
      </c>
      <c r="D456" s="39" t="s">
        <v>32</v>
      </c>
      <c r="E456" s="40">
        <v>19.0</v>
      </c>
      <c r="G456" s="40">
        <v>425.0</v>
      </c>
      <c r="H456" s="44"/>
      <c r="I456" s="44"/>
      <c r="J456" s="44"/>
      <c r="K456" s="44"/>
      <c r="L456" s="44"/>
      <c r="M456" s="40">
        <v>1.0</v>
      </c>
      <c r="N456" s="40">
        <v>425.0</v>
      </c>
      <c r="O456" s="40">
        <v>425.0</v>
      </c>
      <c r="P456" s="40">
        <v>425.0</v>
      </c>
    </row>
    <row r="457">
      <c r="A457" s="43" t="s">
        <v>757</v>
      </c>
      <c r="B457" s="41" t="s">
        <v>627</v>
      </c>
      <c r="C457" s="39" t="str">
        <f>VLOOKUP(A457,DOW!A:B,2,0)</f>
        <v>W</v>
      </c>
      <c r="D457" s="41" t="s">
        <v>32</v>
      </c>
      <c r="E457" s="42">
        <v>20.0</v>
      </c>
      <c r="G457" s="42">
        <v>428.0</v>
      </c>
      <c r="H457" s="45"/>
      <c r="I457" s="45"/>
      <c r="J457" s="45"/>
      <c r="K457" s="45"/>
      <c r="L457" s="45"/>
      <c r="M457" s="42">
        <v>1.0</v>
      </c>
      <c r="N457" s="42">
        <v>428.0</v>
      </c>
      <c r="O457" s="42">
        <v>428.0</v>
      </c>
      <c r="P457" s="42">
        <v>428.0</v>
      </c>
    </row>
    <row r="458">
      <c r="A458" s="43" t="s">
        <v>758</v>
      </c>
      <c r="B458" s="39" t="s">
        <v>627</v>
      </c>
      <c r="C458" s="39" t="str">
        <f>VLOOKUP(A458,DOW!A:B,2,0)</f>
        <v>W</v>
      </c>
      <c r="D458" s="39" t="s">
        <v>83</v>
      </c>
      <c r="E458" s="40">
        <v>22.0</v>
      </c>
      <c r="G458" s="40">
        <v>429.0</v>
      </c>
      <c r="H458" s="44"/>
      <c r="I458" s="44"/>
      <c r="J458" s="44"/>
      <c r="K458" s="44"/>
      <c r="L458" s="44"/>
      <c r="M458" s="40">
        <v>1.0</v>
      </c>
      <c r="N458" s="40">
        <v>429.0</v>
      </c>
      <c r="O458" s="40">
        <v>429.0</v>
      </c>
      <c r="P458" s="40">
        <v>429.0</v>
      </c>
    </row>
    <row r="459">
      <c r="A459" s="43" t="s">
        <v>460</v>
      </c>
      <c r="B459" s="41" t="s">
        <v>615</v>
      </c>
      <c r="C459" s="39" t="str">
        <f>VLOOKUP(A459,DOW!A:B,2,0)</f>
        <v>W</v>
      </c>
      <c r="D459" s="41" t="s">
        <v>32</v>
      </c>
      <c r="E459" s="42">
        <v>23.0</v>
      </c>
      <c r="G459" s="42">
        <v>430.0</v>
      </c>
      <c r="H459" s="45"/>
      <c r="I459" s="45"/>
      <c r="J459" s="45"/>
      <c r="K459" s="45"/>
      <c r="L459" s="45"/>
      <c r="M459" s="42">
        <v>1.0</v>
      </c>
      <c r="N459" s="42">
        <v>430.0</v>
      </c>
      <c r="O459" s="42">
        <v>430.0</v>
      </c>
      <c r="P459" s="42">
        <v>430.0</v>
      </c>
    </row>
    <row r="460">
      <c r="A460" s="43" t="s">
        <v>759</v>
      </c>
      <c r="B460" s="39" t="s">
        <v>615</v>
      </c>
      <c r="C460" s="39" t="str">
        <f>VLOOKUP(A460,DOW!A:B,2,0)</f>
        <v>W</v>
      </c>
      <c r="D460" s="39" t="s">
        <v>83</v>
      </c>
      <c r="E460" s="40">
        <v>21.0</v>
      </c>
      <c r="G460" s="40">
        <v>431.0</v>
      </c>
      <c r="H460" s="44"/>
      <c r="I460" s="44"/>
      <c r="J460" s="44"/>
      <c r="K460" s="44"/>
      <c r="L460" s="44"/>
      <c r="M460" s="40">
        <v>1.0</v>
      </c>
      <c r="N460" s="40">
        <v>431.0</v>
      </c>
      <c r="O460" s="40">
        <v>431.0</v>
      </c>
      <c r="P460" s="40">
        <v>431.0</v>
      </c>
    </row>
    <row r="461">
      <c r="A461" s="43" t="s">
        <v>509</v>
      </c>
      <c r="B461" s="41" t="s">
        <v>630</v>
      </c>
      <c r="C461" s="39" t="str">
        <f>VLOOKUP(A461,DOW!A:B,2,0)</f>
        <v>W</v>
      </c>
      <c r="D461" s="41" t="s">
        <v>108</v>
      </c>
      <c r="E461" s="42">
        <v>21.0</v>
      </c>
      <c r="G461" s="42">
        <v>432.0</v>
      </c>
      <c r="H461" s="45"/>
      <c r="I461" s="45"/>
      <c r="J461" s="45"/>
      <c r="K461" s="45"/>
      <c r="L461" s="45"/>
      <c r="M461" s="42">
        <v>1.0</v>
      </c>
      <c r="N461" s="42">
        <v>432.0</v>
      </c>
      <c r="O461" s="42">
        <v>432.0</v>
      </c>
      <c r="P461" s="42">
        <v>432.0</v>
      </c>
    </row>
    <row r="462">
      <c r="A462" s="43" t="s">
        <v>760</v>
      </c>
      <c r="B462" s="39" t="s">
        <v>621</v>
      </c>
      <c r="C462" s="39" t="str">
        <f>VLOOKUP(A462,DOW!A:B,2,0)</f>
        <v>W</v>
      </c>
      <c r="D462" s="39" t="s">
        <v>32</v>
      </c>
      <c r="E462" s="40">
        <v>23.0</v>
      </c>
      <c r="G462" s="40">
        <v>433.0</v>
      </c>
      <c r="H462" s="44"/>
      <c r="I462" s="44"/>
      <c r="J462" s="44"/>
      <c r="K462" s="44"/>
      <c r="L462" s="44"/>
      <c r="M462" s="40">
        <v>1.0</v>
      </c>
      <c r="N462" s="40">
        <v>433.0</v>
      </c>
      <c r="O462" s="40">
        <v>433.0</v>
      </c>
      <c r="P462" s="40">
        <v>433.0</v>
      </c>
    </row>
    <row r="463">
      <c r="A463" s="43" t="s">
        <v>761</v>
      </c>
      <c r="B463" s="41" t="s">
        <v>630</v>
      </c>
      <c r="C463" s="39" t="str">
        <f>VLOOKUP(A463,DOW!A:B,2,0)</f>
        <v>W</v>
      </c>
      <c r="D463" s="41" t="s">
        <v>83</v>
      </c>
      <c r="E463" s="42">
        <v>21.0</v>
      </c>
      <c r="G463" s="42">
        <v>435.0</v>
      </c>
      <c r="H463" s="45"/>
      <c r="I463" s="45"/>
      <c r="J463" s="45"/>
      <c r="K463" s="45"/>
      <c r="L463" s="45"/>
      <c r="M463" s="42">
        <v>1.0</v>
      </c>
      <c r="N463" s="42">
        <v>435.0</v>
      </c>
      <c r="O463" s="42">
        <v>435.0</v>
      </c>
      <c r="P463" s="42">
        <v>435.0</v>
      </c>
    </row>
    <row r="464">
      <c r="A464" s="43" t="s">
        <v>360</v>
      </c>
      <c r="B464" s="39" t="s">
        <v>632</v>
      </c>
      <c r="C464" s="39" t="str">
        <f>VLOOKUP(A464,DOW!A:B,2,0)</f>
        <v>W</v>
      </c>
      <c r="D464" s="39" t="s">
        <v>83</v>
      </c>
      <c r="E464" s="40">
        <v>25.0</v>
      </c>
      <c r="G464" s="40">
        <v>436.0</v>
      </c>
      <c r="H464" s="44"/>
      <c r="I464" s="44"/>
      <c r="J464" s="44"/>
      <c r="K464" s="44"/>
      <c r="L464" s="44"/>
      <c r="M464" s="40">
        <v>1.0</v>
      </c>
      <c r="N464" s="40">
        <v>436.0</v>
      </c>
      <c r="O464" s="40">
        <v>436.0</v>
      </c>
      <c r="P464" s="40">
        <v>436.0</v>
      </c>
    </row>
    <row r="465">
      <c r="A465" s="43" t="s">
        <v>381</v>
      </c>
      <c r="B465" s="41" t="s">
        <v>627</v>
      </c>
      <c r="C465" s="39" t="str">
        <f>VLOOKUP(A465,DOW!A:B,2,0)</f>
        <v>#N/A</v>
      </c>
      <c r="D465" s="41" t="s">
        <v>27</v>
      </c>
      <c r="E465" s="42">
        <v>18.0</v>
      </c>
      <c r="G465" s="42">
        <v>437.0</v>
      </c>
      <c r="H465" s="45"/>
      <c r="I465" s="42">
        <v>222.0</v>
      </c>
      <c r="J465" s="42">
        <v>232.0</v>
      </c>
      <c r="K465" s="45"/>
      <c r="L465" s="45"/>
      <c r="M465" s="42">
        <v>3.0</v>
      </c>
      <c r="N465" s="42">
        <v>297.0</v>
      </c>
      <c r="O465" s="42">
        <v>222.0</v>
      </c>
      <c r="P465" s="42">
        <v>437.0</v>
      </c>
    </row>
    <row r="466" hidden="1">
      <c r="A466" s="39" t="s">
        <v>564</v>
      </c>
      <c r="B466" s="39" t="s">
        <v>658</v>
      </c>
      <c r="C466" s="39" t="str">
        <f>VLOOKUP(A466,DOW!A:B,2,0)</f>
        <v>NY's Finest Filing Cabinets</v>
      </c>
      <c r="D466" s="39" t="s">
        <v>56</v>
      </c>
      <c r="E466" s="40">
        <v>21.0</v>
      </c>
      <c r="G466" s="40">
        <v>438.0</v>
      </c>
      <c r="H466" s="44"/>
      <c r="I466" s="44"/>
      <c r="J466" s="44"/>
      <c r="K466" s="44"/>
      <c r="L466" s="44"/>
      <c r="M466" s="40">
        <v>1.0</v>
      </c>
      <c r="N466" s="40">
        <v>438.0</v>
      </c>
      <c r="O466" s="40">
        <v>438.0</v>
      </c>
      <c r="P466" s="40">
        <v>438.0</v>
      </c>
    </row>
    <row r="467">
      <c r="A467" s="43" t="s">
        <v>439</v>
      </c>
      <c r="B467" s="41" t="s">
        <v>624</v>
      </c>
      <c r="C467" s="39" t="str">
        <f>VLOOKUP(A467,DOW!A:B,2,0)</f>
        <v>W</v>
      </c>
      <c r="D467" s="41" t="s">
        <v>83</v>
      </c>
      <c r="E467" s="42">
        <v>22.0</v>
      </c>
      <c r="G467" s="42">
        <v>439.0</v>
      </c>
      <c r="H467" s="45"/>
      <c r="I467" s="45"/>
      <c r="J467" s="45"/>
      <c r="K467" s="45"/>
      <c r="L467" s="45"/>
      <c r="M467" s="42">
        <v>1.0</v>
      </c>
      <c r="N467" s="42">
        <v>439.0</v>
      </c>
      <c r="O467" s="42">
        <v>439.0</v>
      </c>
      <c r="P467" s="42">
        <v>439.0</v>
      </c>
    </row>
    <row r="468">
      <c r="A468" s="43" t="s">
        <v>762</v>
      </c>
      <c r="B468" s="39" t="s">
        <v>649</v>
      </c>
      <c r="C468" s="39" t="str">
        <f>VLOOKUP(A468,DOW!A:B,2,0)</f>
        <v>W</v>
      </c>
      <c r="D468" s="39" t="s">
        <v>27</v>
      </c>
      <c r="E468" s="40">
        <v>19.0</v>
      </c>
      <c r="G468" s="40">
        <v>440.0</v>
      </c>
      <c r="H468" s="44"/>
      <c r="I468" s="44"/>
      <c r="J468" s="40">
        <v>293.0</v>
      </c>
      <c r="K468" s="44"/>
      <c r="L468" s="44"/>
      <c r="M468" s="40">
        <v>2.0</v>
      </c>
      <c r="N468" s="40">
        <v>366.5</v>
      </c>
      <c r="O468" s="40">
        <v>293.0</v>
      </c>
      <c r="P468" s="40">
        <v>440.0</v>
      </c>
    </row>
    <row r="469">
      <c r="A469" s="43" t="s">
        <v>763</v>
      </c>
      <c r="B469" s="41" t="s">
        <v>652</v>
      </c>
      <c r="C469" s="39" t="str">
        <f>VLOOKUP(A469,DOW!A:B,2,0)</f>
        <v>W</v>
      </c>
      <c r="D469" s="41" t="s">
        <v>83</v>
      </c>
      <c r="E469" s="42">
        <v>23.0</v>
      </c>
      <c r="G469" s="42">
        <v>441.0</v>
      </c>
      <c r="H469" s="45"/>
      <c r="I469" s="45"/>
      <c r="J469" s="45"/>
      <c r="K469" s="45"/>
      <c r="L469" s="45"/>
      <c r="M469" s="42">
        <v>1.0</v>
      </c>
      <c r="N469" s="42">
        <v>441.0</v>
      </c>
      <c r="O469" s="42">
        <v>441.0</v>
      </c>
      <c r="P469" s="42">
        <v>441.0</v>
      </c>
    </row>
    <row r="470">
      <c r="A470" s="43" t="s">
        <v>764</v>
      </c>
      <c r="B470" s="39" t="s">
        <v>626</v>
      </c>
      <c r="C470" s="39" t="str">
        <f>VLOOKUP(A470,DOW!A:B,2,0)</f>
        <v>#N/A</v>
      </c>
      <c r="D470" s="39" t="s">
        <v>83</v>
      </c>
      <c r="E470" s="40">
        <v>17.0</v>
      </c>
      <c r="G470" s="40">
        <v>442.0</v>
      </c>
      <c r="H470" s="44"/>
      <c r="I470" s="44"/>
      <c r="J470" s="40">
        <v>297.0</v>
      </c>
      <c r="K470" s="44"/>
      <c r="L470" s="44"/>
      <c r="M470" s="40">
        <v>2.0</v>
      </c>
      <c r="N470" s="40">
        <v>369.5</v>
      </c>
      <c r="O470" s="40">
        <v>297.0</v>
      </c>
      <c r="P470" s="40">
        <v>442.0</v>
      </c>
    </row>
    <row r="471">
      <c r="A471" s="43" t="s">
        <v>765</v>
      </c>
      <c r="B471" s="41" t="s">
        <v>639</v>
      </c>
      <c r="C471" s="39" t="str">
        <f>VLOOKUP(A471,DOW!A:B,2,0)</f>
        <v>W</v>
      </c>
      <c r="D471" s="41" t="s">
        <v>27</v>
      </c>
      <c r="E471" s="42">
        <v>18.0</v>
      </c>
      <c r="G471" s="42">
        <v>443.0</v>
      </c>
      <c r="H471" s="45"/>
      <c r="I471" s="45"/>
      <c r="J471" s="42">
        <v>247.0</v>
      </c>
      <c r="K471" s="45"/>
      <c r="L471" s="45"/>
      <c r="M471" s="42">
        <v>2.0</v>
      </c>
      <c r="N471" s="42">
        <v>345.0</v>
      </c>
      <c r="O471" s="42">
        <v>247.0</v>
      </c>
      <c r="P471" s="42">
        <v>443.0</v>
      </c>
    </row>
    <row r="472">
      <c r="A472" s="43" t="s">
        <v>406</v>
      </c>
      <c r="B472" s="39" t="s">
        <v>619</v>
      </c>
      <c r="C472" s="39" t="str">
        <f>VLOOKUP(A472,DOW!A:B,2,0)</f>
        <v>W</v>
      </c>
      <c r="D472" s="39" t="s">
        <v>72</v>
      </c>
      <c r="E472" s="40">
        <v>21.0</v>
      </c>
      <c r="G472" s="40">
        <v>444.0</v>
      </c>
      <c r="H472" s="44"/>
      <c r="I472" s="44"/>
      <c r="J472" s="44"/>
      <c r="K472" s="44"/>
      <c r="L472" s="44"/>
      <c r="M472" s="40">
        <v>1.0</v>
      </c>
      <c r="N472" s="40">
        <v>444.0</v>
      </c>
      <c r="O472" s="40">
        <v>444.0</v>
      </c>
      <c r="P472" s="40">
        <v>444.0</v>
      </c>
    </row>
    <row r="473">
      <c r="A473" s="43" t="s">
        <v>318</v>
      </c>
      <c r="B473" s="41" t="s">
        <v>625</v>
      </c>
      <c r="C473" s="39" t="str">
        <f>VLOOKUP(A473,DOW!A:B,2,0)</f>
        <v>W</v>
      </c>
      <c r="D473" s="41" t="s">
        <v>83</v>
      </c>
      <c r="E473" s="42">
        <v>26.0</v>
      </c>
      <c r="G473" s="42">
        <v>445.0</v>
      </c>
      <c r="H473" s="45"/>
      <c r="I473" s="45"/>
      <c r="J473" s="45"/>
      <c r="K473" s="45"/>
      <c r="L473" s="45"/>
      <c r="M473" s="42">
        <v>1.0</v>
      </c>
      <c r="N473" s="42">
        <v>445.0</v>
      </c>
      <c r="O473" s="42">
        <v>445.0</v>
      </c>
      <c r="P473" s="42">
        <v>445.0</v>
      </c>
    </row>
    <row r="474">
      <c r="A474" s="43" t="s">
        <v>766</v>
      </c>
      <c r="B474" s="39" t="s">
        <v>663</v>
      </c>
      <c r="C474" s="39" t="str">
        <f>VLOOKUP(A474,DOW!A:B,2,0)</f>
        <v>W</v>
      </c>
      <c r="D474" s="39" t="s">
        <v>93</v>
      </c>
      <c r="E474" s="40">
        <v>20.0</v>
      </c>
      <c r="G474" s="40">
        <v>446.0</v>
      </c>
      <c r="H474" s="44"/>
      <c r="I474" s="44"/>
      <c r="J474" s="44"/>
      <c r="K474" s="44"/>
      <c r="L474" s="44"/>
      <c r="M474" s="40">
        <v>1.0</v>
      </c>
      <c r="N474" s="40">
        <v>446.0</v>
      </c>
      <c r="O474" s="40">
        <v>446.0</v>
      </c>
      <c r="P474" s="40">
        <v>446.0</v>
      </c>
    </row>
    <row r="475">
      <c r="A475" s="43" t="s">
        <v>767</v>
      </c>
      <c r="B475" s="41" t="s">
        <v>619</v>
      </c>
      <c r="C475" s="39" t="str">
        <f>VLOOKUP(A475,DOW!A:B,2,0)</f>
        <v>W</v>
      </c>
      <c r="D475" s="41" t="s">
        <v>32</v>
      </c>
      <c r="E475" s="42">
        <v>21.0</v>
      </c>
      <c r="G475" s="42">
        <v>447.0</v>
      </c>
      <c r="H475" s="45"/>
      <c r="I475" s="45"/>
      <c r="J475" s="45"/>
      <c r="K475" s="45"/>
      <c r="L475" s="45"/>
      <c r="M475" s="42">
        <v>1.0</v>
      </c>
      <c r="N475" s="42">
        <v>447.0</v>
      </c>
      <c r="O475" s="42">
        <v>447.0</v>
      </c>
      <c r="P475" s="42">
        <v>447.0</v>
      </c>
    </row>
    <row r="476">
      <c r="A476" s="43" t="s">
        <v>768</v>
      </c>
      <c r="B476" s="39" t="s">
        <v>627</v>
      </c>
      <c r="C476" s="39" t="str">
        <f>VLOOKUP(A476,DOW!A:B,2,0)</f>
        <v>#N/A</v>
      </c>
      <c r="D476" s="39" t="s">
        <v>56</v>
      </c>
      <c r="E476" s="40">
        <v>18.0</v>
      </c>
      <c r="G476" s="40">
        <v>448.0</v>
      </c>
      <c r="H476" s="44"/>
      <c r="I476" s="44"/>
      <c r="J476" s="44"/>
      <c r="K476" s="44"/>
      <c r="L476" s="44"/>
      <c r="M476" s="40">
        <v>1.0</v>
      </c>
      <c r="N476" s="40">
        <v>448.0</v>
      </c>
      <c r="O476" s="40">
        <v>448.0</v>
      </c>
      <c r="P476" s="40">
        <v>448.0</v>
      </c>
    </row>
    <row r="477">
      <c r="A477" s="43" t="s">
        <v>769</v>
      </c>
      <c r="B477" s="41" t="s">
        <v>646</v>
      </c>
      <c r="C477" s="39" t="str">
        <f>VLOOKUP(A477,DOW!A:B,2,0)</f>
        <v>W</v>
      </c>
      <c r="D477" s="41" t="s">
        <v>32</v>
      </c>
      <c r="E477" s="42">
        <v>21.0</v>
      </c>
      <c r="G477" s="42">
        <v>449.0</v>
      </c>
      <c r="H477" s="45"/>
      <c r="I477" s="45"/>
      <c r="J477" s="45"/>
      <c r="K477" s="45"/>
      <c r="L477" s="45"/>
      <c r="M477" s="42">
        <v>1.0</v>
      </c>
      <c r="N477" s="42">
        <v>449.0</v>
      </c>
      <c r="O477" s="42">
        <v>449.0</v>
      </c>
      <c r="P477" s="42">
        <v>449.0</v>
      </c>
    </row>
    <row r="478">
      <c r="A478" s="43" t="s">
        <v>770</v>
      </c>
      <c r="B478" s="39" t="s">
        <v>632</v>
      </c>
      <c r="C478" s="39" t="str">
        <f>VLOOKUP(A478,DOW!A:B,2,0)</f>
        <v>W</v>
      </c>
      <c r="D478" s="39" t="s">
        <v>32</v>
      </c>
      <c r="E478" s="40">
        <v>19.0</v>
      </c>
      <c r="G478" s="40">
        <v>451.0</v>
      </c>
      <c r="H478" s="44"/>
      <c r="I478" s="44"/>
      <c r="J478" s="44"/>
      <c r="K478" s="44"/>
      <c r="L478" s="44"/>
      <c r="M478" s="40">
        <v>1.0</v>
      </c>
      <c r="N478" s="40">
        <v>451.0</v>
      </c>
      <c r="O478" s="40">
        <v>451.0</v>
      </c>
      <c r="P478" s="40">
        <v>451.0</v>
      </c>
    </row>
    <row r="479">
      <c r="A479" s="43" t="s">
        <v>771</v>
      </c>
      <c r="B479" s="41" t="s">
        <v>647</v>
      </c>
      <c r="C479" s="39" t="str">
        <f>VLOOKUP(A479,DOW!A:B,2,0)</f>
        <v>W</v>
      </c>
      <c r="D479" s="41" t="s">
        <v>93</v>
      </c>
      <c r="E479" s="42">
        <v>23.0</v>
      </c>
      <c r="G479" s="42">
        <v>452.0</v>
      </c>
      <c r="H479" s="45"/>
      <c r="I479" s="45"/>
      <c r="J479" s="45"/>
      <c r="K479" s="45"/>
      <c r="L479" s="45"/>
      <c r="M479" s="42">
        <v>1.0</v>
      </c>
      <c r="N479" s="42">
        <v>452.0</v>
      </c>
      <c r="O479" s="42">
        <v>452.0</v>
      </c>
      <c r="P479" s="42">
        <v>452.0</v>
      </c>
    </row>
    <row r="480" hidden="1">
      <c r="A480" s="39" t="s">
        <v>486</v>
      </c>
      <c r="B480" s="39" t="s">
        <v>652</v>
      </c>
      <c r="C480" s="39" t="str">
        <f>VLOOKUP(A480,DOW!A:B,2,0)</f>
        <v>Boom Goes the Dynamite</v>
      </c>
      <c r="D480" s="39" t="s">
        <v>83</v>
      </c>
      <c r="E480" s="40">
        <v>23.0</v>
      </c>
      <c r="G480" s="40">
        <v>453.0</v>
      </c>
      <c r="H480" s="44"/>
      <c r="I480" s="44"/>
      <c r="J480" s="40">
        <v>268.0</v>
      </c>
      <c r="K480" s="44"/>
      <c r="L480" s="44"/>
      <c r="M480" s="40">
        <v>3.0</v>
      </c>
      <c r="N480" s="40">
        <v>262.67</v>
      </c>
      <c r="O480" s="40">
        <v>67.0</v>
      </c>
      <c r="P480" s="40">
        <v>453.0</v>
      </c>
    </row>
    <row r="481">
      <c r="A481" s="43" t="s">
        <v>427</v>
      </c>
      <c r="B481" s="41" t="s">
        <v>621</v>
      </c>
      <c r="C481" s="39" t="str">
        <f>VLOOKUP(A481,DOW!A:B,2,0)</f>
        <v>W</v>
      </c>
      <c r="D481" s="41" t="s">
        <v>32</v>
      </c>
      <c r="E481" s="42">
        <v>20.0</v>
      </c>
      <c r="G481" s="42">
        <v>454.0</v>
      </c>
      <c r="H481" s="45"/>
      <c r="I481" s="45"/>
      <c r="J481" s="45"/>
      <c r="K481" s="45"/>
      <c r="L481" s="45"/>
      <c r="M481" s="42">
        <v>1.0</v>
      </c>
      <c r="N481" s="42">
        <v>454.0</v>
      </c>
      <c r="O481" s="42">
        <v>454.0</v>
      </c>
      <c r="P481" s="42">
        <v>454.0</v>
      </c>
    </row>
    <row r="482">
      <c r="A482" s="43" t="s">
        <v>772</v>
      </c>
      <c r="B482" s="39" t="s">
        <v>617</v>
      </c>
      <c r="C482" s="39" t="str">
        <f>VLOOKUP(A482,DOW!A:B,2,0)</f>
        <v>W</v>
      </c>
      <c r="D482" s="39" t="s">
        <v>158</v>
      </c>
      <c r="E482" s="40">
        <v>25.0</v>
      </c>
      <c r="G482" s="40">
        <v>455.0</v>
      </c>
      <c r="H482" s="44"/>
      <c r="I482" s="44"/>
      <c r="J482" s="44"/>
      <c r="K482" s="44"/>
      <c r="L482" s="44"/>
      <c r="M482" s="40">
        <v>1.0</v>
      </c>
      <c r="N482" s="40">
        <v>455.0</v>
      </c>
      <c r="O482" s="40">
        <v>455.0</v>
      </c>
      <c r="P482" s="40">
        <v>455.0</v>
      </c>
    </row>
    <row r="483">
      <c r="A483" s="43" t="s">
        <v>773</v>
      </c>
      <c r="B483" s="41" t="s">
        <v>647</v>
      </c>
      <c r="C483" s="39" t="str">
        <f>VLOOKUP(A483,DOW!A:B,2,0)</f>
        <v>W</v>
      </c>
      <c r="D483" s="41" t="s">
        <v>27</v>
      </c>
      <c r="E483" s="42">
        <v>21.0</v>
      </c>
      <c r="G483" s="42">
        <v>456.0</v>
      </c>
      <c r="H483" s="45"/>
      <c r="I483" s="45"/>
      <c r="J483" s="45"/>
      <c r="K483" s="45"/>
      <c r="L483" s="45"/>
      <c r="M483" s="42">
        <v>1.0</v>
      </c>
      <c r="N483" s="42">
        <v>456.0</v>
      </c>
      <c r="O483" s="42">
        <v>456.0</v>
      </c>
      <c r="P483" s="42">
        <v>456.0</v>
      </c>
    </row>
    <row r="484">
      <c r="A484" s="43" t="s">
        <v>531</v>
      </c>
      <c r="B484" s="39" t="s">
        <v>630</v>
      </c>
      <c r="C484" s="39" t="str">
        <f>VLOOKUP(A484,DOW!A:B,2,0)</f>
        <v>W</v>
      </c>
      <c r="D484" s="39" t="s">
        <v>27</v>
      </c>
      <c r="E484" s="40">
        <v>24.0</v>
      </c>
      <c r="G484" s="40">
        <v>457.0</v>
      </c>
      <c r="H484" s="44"/>
      <c r="I484" s="44"/>
      <c r="J484" s="44"/>
      <c r="K484" s="44"/>
      <c r="L484" s="44"/>
      <c r="M484" s="40">
        <v>1.0</v>
      </c>
      <c r="N484" s="40">
        <v>457.0</v>
      </c>
      <c r="O484" s="40">
        <v>457.0</v>
      </c>
      <c r="P484" s="40">
        <v>457.0</v>
      </c>
    </row>
    <row r="485">
      <c r="A485" s="43" t="s">
        <v>567</v>
      </c>
      <c r="B485" s="41" t="s">
        <v>616</v>
      </c>
      <c r="C485" s="39" t="str">
        <f>VLOOKUP(A485,DOW!A:B,2,0)</f>
        <v>W</v>
      </c>
      <c r="D485" s="41" t="s">
        <v>83</v>
      </c>
      <c r="E485" s="42">
        <v>23.0</v>
      </c>
      <c r="G485" s="42">
        <v>458.0</v>
      </c>
      <c r="H485" s="45"/>
      <c r="I485" s="45"/>
      <c r="J485" s="45"/>
      <c r="K485" s="45"/>
      <c r="L485" s="45"/>
      <c r="M485" s="42">
        <v>1.0</v>
      </c>
      <c r="N485" s="42">
        <v>458.0</v>
      </c>
      <c r="O485" s="42">
        <v>458.0</v>
      </c>
      <c r="P485" s="42">
        <v>458.0</v>
      </c>
    </row>
    <row r="486">
      <c r="A486" s="43" t="s">
        <v>774</v>
      </c>
      <c r="B486" s="39" t="s">
        <v>626</v>
      </c>
      <c r="C486" s="39" t="str">
        <f>VLOOKUP(A486,DOW!A:B,2,0)</f>
        <v>W</v>
      </c>
      <c r="D486" s="39" t="s">
        <v>72</v>
      </c>
      <c r="E486" s="40">
        <v>23.0</v>
      </c>
      <c r="G486" s="40">
        <v>459.0</v>
      </c>
      <c r="H486" s="44"/>
      <c r="I486" s="44"/>
      <c r="J486" s="44"/>
      <c r="K486" s="44"/>
      <c r="L486" s="44"/>
      <c r="M486" s="40">
        <v>1.0</v>
      </c>
      <c r="N486" s="40">
        <v>459.0</v>
      </c>
      <c r="O486" s="40">
        <v>459.0</v>
      </c>
      <c r="P486" s="40">
        <v>459.0</v>
      </c>
    </row>
    <row r="487">
      <c r="A487" s="43" t="s">
        <v>775</v>
      </c>
      <c r="B487" s="41" t="s">
        <v>624</v>
      </c>
      <c r="C487" s="39" t="str">
        <f>VLOOKUP(A487,DOW!A:B,2,0)</f>
        <v>W</v>
      </c>
      <c r="D487" s="41" t="s">
        <v>27</v>
      </c>
      <c r="E487" s="42">
        <v>22.0</v>
      </c>
      <c r="G487" s="42">
        <v>460.0</v>
      </c>
      <c r="H487" s="45"/>
      <c r="I487" s="45"/>
      <c r="J487" s="45"/>
      <c r="K487" s="45"/>
      <c r="L487" s="45"/>
      <c r="M487" s="42">
        <v>1.0</v>
      </c>
      <c r="N487" s="42">
        <v>460.0</v>
      </c>
      <c r="O487" s="42">
        <v>460.0</v>
      </c>
      <c r="P487" s="42">
        <v>460.0</v>
      </c>
    </row>
    <row r="488">
      <c r="A488" s="43" t="s">
        <v>387</v>
      </c>
      <c r="B488" s="39" t="s">
        <v>647</v>
      </c>
      <c r="C488" s="39" t="str">
        <f>VLOOKUP(A488,DOW!A:B,2,0)</f>
        <v>W</v>
      </c>
      <c r="D488" s="39" t="s">
        <v>27</v>
      </c>
      <c r="E488" s="40">
        <v>22.0</v>
      </c>
      <c r="G488" s="40">
        <v>461.0</v>
      </c>
      <c r="H488" s="44"/>
      <c r="I488" s="44"/>
      <c r="J488" s="44"/>
      <c r="K488" s="44"/>
      <c r="L488" s="44"/>
      <c r="M488" s="40">
        <v>1.0</v>
      </c>
      <c r="N488" s="40">
        <v>461.0</v>
      </c>
      <c r="O488" s="40">
        <v>461.0</v>
      </c>
      <c r="P488" s="40">
        <v>461.0</v>
      </c>
    </row>
    <row r="489">
      <c r="A489" s="43" t="s">
        <v>776</v>
      </c>
      <c r="B489" s="41" t="s">
        <v>612</v>
      </c>
      <c r="C489" s="39" t="str">
        <f>VLOOKUP(A489,DOW!A:B,2,0)</f>
        <v>W</v>
      </c>
      <c r="D489" s="41" t="s">
        <v>112</v>
      </c>
      <c r="E489" s="42">
        <v>23.0</v>
      </c>
      <c r="G489" s="42">
        <v>463.0</v>
      </c>
      <c r="H489" s="45"/>
      <c r="I489" s="45"/>
      <c r="J489" s="45"/>
      <c r="K489" s="45"/>
      <c r="L489" s="45"/>
      <c r="M489" s="42">
        <v>1.0</v>
      </c>
      <c r="N489" s="42">
        <v>463.0</v>
      </c>
      <c r="O489" s="42">
        <v>463.0</v>
      </c>
      <c r="P489" s="42">
        <v>463.0</v>
      </c>
    </row>
    <row r="490">
      <c r="A490" s="43" t="s">
        <v>777</v>
      </c>
      <c r="B490" s="39" t="s">
        <v>647</v>
      </c>
      <c r="C490" s="39" t="str">
        <f>VLOOKUP(A490,DOW!A:B,2,0)</f>
        <v>W</v>
      </c>
      <c r="D490" s="39" t="s">
        <v>108</v>
      </c>
      <c r="E490" s="40">
        <v>19.0</v>
      </c>
      <c r="G490" s="40">
        <v>464.0</v>
      </c>
      <c r="H490" s="44"/>
      <c r="I490" s="44"/>
      <c r="J490" s="44"/>
      <c r="K490" s="44"/>
      <c r="L490" s="44"/>
      <c r="M490" s="40">
        <v>1.0</v>
      </c>
      <c r="N490" s="40">
        <v>464.0</v>
      </c>
      <c r="O490" s="40">
        <v>464.0</v>
      </c>
      <c r="P490" s="40">
        <v>464.0</v>
      </c>
    </row>
    <row r="491">
      <c r="A491" s="43" t="s">
        <v>778</v>
      </c>
      <c r="B491" s="41" t="s">
        <v>652</v>
      </c>
      <c r="C491" s="39" t="str">
        <f>VLOOKUP(A491,DOW!A:B,2,0)</f>
        <v>W</v>
      </c>
      <c r="D491" s="41" t="s">
        <v>83</v>
      </c>
      <c r="E491" s="42">
        <v>22.0</v>
      </c>
      <c r="G491" s="42">
        <v>465.0</v>
      </c>
      <c r="H491" s="45"/>
      <c r="I491" s="45"/>
      <c r="J491" s="42">
        <v>287.0</v>
      </c>
      <c r="K491" s="45"/>
      <c r="L491" s="45"/>
      <c r="M491" s="42">
        <v>2.0</v>
      </c>
      <c r="N491" s="42">
        <v>376.0</v>
      </c>
      <c r="O491" s="42">
        <v>287.0</v>
      </c>
      <c r="P491" s="42">
        <v>465.0</v>
      </c>
    </row>
    <row r="492">
      <c r="A492" s="43" t="s">
        <v>779</v>
      </c>
      <c r="B492" s="39" t="s">
        <v>658</v>
      </c>
      <c r="C492" s="39" t="str">
        <f>VLOOKUP(A492,DOW!A:B,2,0)</f>
        <v>W</v>
      </c>
      <c r="D492" s="39" t="s">
        <v>32</v>
      </c>
      <c r="E492" s="40">
        <v>20.0</v>
      </c>
      <c r="G492" s="40">
        <v>467.0</v>
      </c>
      <c r="H492" s="44"/>
      <c r="I492" s="44"/>
      <c r="J492" s="44"/>
      <c r="K492" s="44"/>
      <c r="L492" s="44"/>
      <c r="M492" s="40">
        <v>1.0</v>
      </c>
      <c r="N492" s="40">
        <v>467.0</v>
      </c>
      <c r="O492" s="40">
        <v>467.0</v>
      </c>
      <c r="P492" s="40">
        <v>467.0</v>
      </c>
    </row>
    <row r="493">
      <c r="A493" s="43" t="s">
        <v>485</v>
      </c>
      <c r="B493" s="41" t="s">
        <v>624</v>
      </c>
      <c r="C493" s="39" t="str">
        <f>VLOOKUP(A493,DOW!A:B,2,0)</f>
        <v>W</v>
      </c>
      <c r="D493" s="41" t="s">
        <v>83</v>
      </c>
      <c r="E493" s="42">
        <v>23.0</v>
      </c>
      <c r="G493" s="42">
        <v>468.0</v>
      </c>
      <c r="H493" s="45"/>
      <c r="I493" s="45"/>
      <c r="J493" s="45"/>
      <c r="K493" s="45"/>
      <c r="L493" s="45"/>
      <c r="M493" s="42">
        <v>1.0</v>
      </c>
      <c r="N493" s="42">
        <v>468.0</v>
      </c>
      <c r="O493" s="42">
        <v>468.0</v>
      </c>
      <c r="P493" s="42">
        <v>468.0</v>
      </c>
    </row>
    <row r="494">
      <c r="A494" s="43" t="s">
        <v>780</v>
      </c>
      <c r="B494" s="39" t="s">
        <v>626</v>
      </c>
      <c r="C494" s="39" t="str">
        <f>VLOOKUP(A494,DOW!A:B,2,0)</f>
        <v>W</v>
      </c>
      <c r="D494" s="39" t="s">
        <v>72</v>
      </c>
      <c r="E494" s="40">
        <v>21.0</v>
      </c>
      <c r="G494" s="40">
        <v>469.0</v>
      </c>
      <c r="H494" s="44"/>
      <c r="I494" s="44"/>
      <c r="J494" s="44"/>
      <c r="K494" s="44"/>
      <c r="L494" s="44"/>
      <c r="M494" s="40">
        <v>1.0</v>
      </c>
      <c r="N494" s="40">
        <v>469.0</v>
      </c>
      <c r="O494" s="40">
        <v>469.0</v>
      </c>
      <c r="P494" s="40">
        <v>469.0</v>
      </c>
    </row>
    <row r="495">
      <c r="A495" s="43" t="s">
        <v>781</v>
      </c>
      <c r="B495" s="41" t="s">
        <v>613</v>
      </c>
      <c r="C495" s="39" t="str">
        <f>VLOOKUP(A495,DOW!A:B,2,0)</f>
        <v>W</v>
      </c>
      <c r="D495" s="41" t="s">
        <v>27</v>
      </c>
      <c r="E495" s="42">
        <v>19.0</v>
      </c>
      <c r="G495" s="42">
        <v>470.0</v>
      </c>
      <c r="H495" s="45"/>
      <c r="I495" s="45"/>
      <c r="J495" s="45"/>
      <c r="K495" s="45"/>
      <c r="L495" s="45"/>
      <c r="M495" s="42">
        <v>1.0</v>
      </c>
      <c r="N495" s="42">
        <v>470.0</v>
      </c>
      <c r="O495" s="42">
        <v>470.0</v>
      </c>
      <c r="P495" s="42">
        <v>470.0</v>
      </c>
    </row>
    <row r="496">
      <c r="A496" s="43" t="s">
        <v>343</v>
      </c>
      <c r="B496" s="39" t="s">
        <v>630</v>
      </c>
      <c r="C496" s="39" t="str">
        <f>VLOOKUP(A496,DOW!A:B,2,0)</f>
        <v>W</v>
      </c>
      <c r="D496" s="39" t="s">
        <v>83</v>
      </c>
      <c r="E496" s="40">
        <v>19.0</v>
      </c>
      <c r="G496" s="40">
        <v>471.0</v>
      </c>
      <c r="H496" s="44"/>
      <c r="I496" s="44"/>
      <c r="J496" s="44"/>
      <c r="K496" s="44"/>
      <c r="L496" s="44"/>
      <c r="M496" s="40">
        <v>1.0</v>
      </c>
      <c r="N496" s="40">
        <v>471.0</v>
      </c>
      <c r="O496" s="40">
        <v>471.0</v>
      </c>
      <c r="P496" s="40">
        <v>471.0</v>
      </c>
    </row>
    <row r="497">
      <c r="A497" s="43" t="s">
        <v>782</v>
      </c>
      <c r="B497" s="41" t="s">
        <v>619</v>
      </c>
      <c r="C497" s="39" t="str">
        <f>VLOOKUP(A497,DOW!A:B,2,0)</f>
        <v>W</v>
      </c>
      <c r="D497" s="41" t="s">
        <v>83</v>
      </c>
      <c r="E497" s="42">
        <v>21.0</v>
      </c>
      <c r="G497" s="42">
        <v>472.0</v>
      </c>
      <c r="H497" s="45"/>
      <c r="I497" s="45"/>
      <c r="J497" s="45"/>
      <c r="K497" s="45"/>
      <c r="L497" s="45"/>
      <c r="M497" s="42">
        <v>1.0</v>
      </c>
      <c r="N497" s="42">
        <v>472.0</v>
      </c>
      <c r="O497" s="42">
        <v>472.0</v>
      </c>
      <c r="P497" s="42">
        <v>472.0</v>
      </c>
    </row>
    <row r="498">
      <c r="A498" s="43" t="s">
        <v>783</v>
      </c>
      <c r="B498" s="39" t="s">
        <v>639</v>
      </c>
      <c r="C498" s="39" t="str">
        <f>VLOOKUP(A498,DOW!A:B,2,0)</f>
        <v>W</v>
      </c>
      <c r="D498" s="39" t="s">
        <v>83</v>
      </c>
      <c r="E498" s="40">
        <v>21.0</v>
      </c>
      <c r="G498" s="40">
        <v>473.0</v>
      </c>
      <c r="H498" s="44"/>
      <c r="I498" s="44"/>
      <c r="J498" s="44"/>
      <c r="K498" s="44"/>
      <c r="L498" s="44"/>
      <c r="M498" s="40">
        <v>1.0</v>
      </c>
      <c r="N498" s="40">
        <v>473.0</v>
      </c>
      <c r="O498" s="40">
        <v>473.0</v>
      </c>
      <c r="P498" s="40">
        <v>473.0</v>
      </c>
    </row>
    <row r="499">
      <c r="A499" s="43" t="s">
        <v>243</v>
      </c>
      <c r="B499" s="41" t="s">
        <v>614</v>
      </c>
      <c r="C499" s="39" t="str">
        <f>VLOOKUP(A499,DOW!A:B,2,0)</f>
        <v>W</v>
      </c>
      <c r="D499" s="41" t="s">
        <v>83</v>
      </c>
      <c r="E499" s="42">
        <v>21.0</v>
      </c>
      <c r="G499" s="42">
        <v>474.0</v>
      </c>
      <c r="H499" s="45"/>
      <c r="I499" s="45"/>
      <c r="J499" s="45"/>
      <c r="K499" s="45"/>
      <c r="L499" s="45"/>
      <c r="M499" s="42">
        <v>1.0</v>
      </c>
      <c r="N499" s="42">
        <v>474.0</v>
      </c>
      <c r="O499" s="42">
        <v>474.0</v>
      </c>
      <c r="P499" s="42">
        <v>474.0</v>
      </c>
    </row>
    <row r="500">
      <c r="A500" s="43" t="s">
        <v>784</v>
      </c>
      <c r="B500" s="39" t="s">
        <v>616</v>
      </c>
      <c r="C500" s="39" t="str">
        <f>VLOOKUP(A500,DOW!A:B,2,0)</f>
        <v>W</v>
      </c>
      <c r="D500" s="39" t="s">
        <v>27</v>
      </c>
      <c r="E500" s="40">
        <v>19.0</v>
      </c>
      <c r="G500" s="40">
        <v>475.0</v>
      </c>
      <c r="H500" s="44"/>
      <c r="I500" s="44"/>
      <c r="J500" s="44"/>
      <c r="K500" s="44"/>
      <c r="L500" s="44"/>
      <c r="M500" s="40">
        <v>1.0</v>
      </c>
      <c r="N500" s="40">
        <v>475.0</v>
      </c>
      <c r="O500" s="40">
        <v>475.0</v>
      </c>
      <c r="P500" s="40">
        <v>475.0</v>
      </c>
    </row>
    <row r="501">
      <c r="A501" s="43" t="s">
        <v>785</v>
      </c>
      <c r="B501" s="41" t="s">
        <v>658</v>
      </c>
      <c r="C501" s="39" t="str">
        <f>VLOOKUP(A501,DOW!A:B,2,0)</f>
        <v>W</v>
      </c>
      <c r="D501" s="41" t="s">
        <v>27</v>
      </c>
      <c r="E501" s="42">
        <v>22.0</v>
      </c>
      <c r="G501" s="42">
        <v>476.0</v>
      </c>
      <c r="H501" s="45"/>
      <c r="I501" s="45"/>
      <c r="J501" s="45"/>
      <c r="K501" s="45"/>
      <c r="L501" s="45"/>
      <c r="M501" s="42">
        <v>1.0</v>
      </c>
      <c r="N501" s="42">
        <v>476.0</v>
      </c>
      <c r="O501" s="42">
        <v>476.0</v>
      </c>
      <c r="P501" s="42">
        <v>476.0</v>
      </c>
    </row>
    <row r="502">
      <c r="A502" s="43" t="s">
        <v>786</v>
      </c>
      <c r="B502" s="39" t="s">
        <v>625</v>
      </c>
      <c r="C502" s="39" t="str">
        <f>VLOOKUP(A502,DOW!A:B,2,0)</f>
        <v>W</v>
      </c>
      <c r="D502" s="39" t="s">
        <v>32</v>
      </c>
      <c r="E502" s="40">
        <v>24.0</v>
      </c>
      <c r="G502" s="40">
        <v>477.0</v>
      </c>
      <c r="H502" s="44"/>
      <c r="I502" s="44"/>
      <c r="J502" s="44"/>
      <c r="K502" s="44"/>
      <c r="L502" s="44"/>
      <c r="M502" s="40">
        <v>1.0</v>
      </c>
      <c r="N502" s="40">
        <v>477.0</v>
      </c>
      <c r="O502" s="40">
        <v>477.0</v>
      </c>
      <c r="P502" s="40">
        <v>477.0</v>
      </c>
    </row>
    <row r="503">
      <c r="A503" s="43" t="s">
        <v>787</v>
      </c>
      <c r="B503" s="41" t="s">
        <v>612</v>
      </c>
      <c r="C503" s="39" t="str">
        <f>VLOOKUP(A503,DOW!A:B,2,0)</f>
        <v>W</v>
      </c>
      <c r="D503" s="41" t="s">
        <v>32</v>
      </c>
      <c r="E503" s="42">
        <v>22.0</v>
      </c>
      <c r="G503" s="42">
        <v>478.0</v>
      </c>
      <c r="H503" s="45"/>
      <c r="I503" s="45"/>
      <c r="J503" s="45"/>
      <c r="K503" s="45"/>
      <c r="L503" s="45"/>
      <c r="M503" s="42">
        <v>1.0</v>
      </c>
      <c r="N503" s="42">
        <v>478.0</v>
      </c>
      <c r="O503" s="42">
        <v>478.0</v>
      </c>
      <c r="P503" s="42">
        <v>478.0</v>
      </c>
    </row>
    <row r="504">
      <c r="A504" s="43" t="s">
        <v>788</v>
      </c>
      <c r="B504" s="39" t="s">
        <v>658</v>
      </c>
      <c r="C504" s="39" t="str">
        <f>VLOOKUP(A504,DOW!A:B,2,0)</f>
        <v>#N/A</v>
      </c>
      <c r="D504" s="39" t="s">
        <v>32</v>
      </c>
      <c r="E504" s="40">
        <v>22.0</v>
      </c>
      <c r="G504" s="40">
        <v>479.0</v>
      </c>
      <c r="H504" s="44"/>
      <c r="I504" s="44"/>
      <c r="J504" s="44"/>
      <c r="K504" s="44"/>
      <c r="L504" s="44"/>
      <c r="M504" s="40">
        <v>1.0</v>
      </c>
      <c r="N504" s="40">
        <v>479.0</v>
      </c>
      <c r="O504" s="40">
        <v>479.0</v>
      </c>
      <c r="P504" s="40">
        <v>479.0</v>
      </c>
    </row>
    <row r="505">
      <c r="A505" s="43" t="s">
        <v>789</v>
      </c>
      <c r="B505" s="41" t="s">
        <v>649</v>
      </c>
      <c r="C505" s="39" t="str">
        <f>VLOOKUP(A505,DOW!A:B,2,0)</f>
        <v>W</v>
      </c>
      <c r="D505" s="41" t="s">
        <v>83</v>
      </c>
      <c r="E505" s="42">
        <v>25.0</v>
      </c>
      <c r="G505" s="42">
        <v>480.0</v>
      </c>
      <c r="H505" s="45"/>
      <c r="I505" s="45"/>
      <c r="J505" s="45"/>
      <c r="K505" s="45"/>
      <c r="L505" s="45"/>
      <c r="M505" s="42">
        <v>1.0</v>
      </c>
      <c r="N505" s="42">
        <v>480.0</v>
      </c>
      <c r="O505" s="42">
        <v>480.0</v>
      </c>
      <c r="P505" s="42">
        <v>480.0</v>
      </c>
    </row>
    <row r="506">
      <c r="A506" s="43" t="s">
        <v>790</v>
      </c>
      <c r="B506" s="39" t="s">
        <v>646</v>
      </c>
      <c r="C506" s="39" t="str">
        <f>VLOOKUP(A506,DOW!A:B,2,0)</f>
        <v>W</v>
      </c>
      <c r="D506" s="39" t="s">
        <v>27</v>
      </c>
      <c r="E506" s="40">
        <v>20.0</v>
      </c>
      <c r="G506" s="40">
        <v>481.0</v>
      </c>
      <c r="H506" s="44"/>
      <c r="I506" s="44"/>
      <c r="J506" s="44"/>
      <c r="K506" s="44"/>
      <c r="L506" s="44"/>
      <c r="M506" s="40">
        <v>1.0</v>
      </c>
      <c r="N506" s="40">
        <v>481.0</v>
      </c>
      <c r="O506" s="40">
        <v>481.0</v>
      </c>
      <c r="P506" s="40">
        <v>481.0</v>
      </c>
    </row>
    <row r="507">
      <c r="A507" s="43" t="s">
        <v>791</v>
      </c>
      <c r="B507" s="41" t="s">
        <v>649</v>
      </c>
      <c r="C507" s="39" t="str">
        <f>VLOOKUP(A507,DOW!A:B,2,0)</f>
        <v>W</v>
      </c>
      <c r="D507" s="41" t="s">
        <v>83</v>
      </c>
      <c r="E507" s="42">
        <v>21.0</v>
      </c>
      <c r="G507" s="42">
        <v>484.0</v>
      </c>
      <c r="H507" s="45"/>
      <c r="I507" s="45"/>
      <c r="J507" s="45"/>
      <c r="K507" s="45"/>
      <c r="L507" s="45"/>
      <c r="M507" s="42">
        <v>1.0</v>
      </c>
      <c r="N507" s="42">
        <v>484.0</v>
      </c>
      <c r="O507" s="42">
        <v>484.0</v>
      </c>
      <c r="P507" s="42">
        <v>484.0</v>
      </c>
    </row>
    <row r="508">
      <c r="A508" s="43" t="s">
        <v>792</v>
      </c>
      <c r="B508" s="39" t="s">
        <v>614</v>
      </c>
      <c r="C508" s="39" t="str">
        <f>VLOOKUP(A508,DOW!A:B,2,0)</f>
        <v>W</v>
      </c>
      <c r="D508" s="39" t="s">
        <v>93</v>
      </c>
      <c r="E508" s="40">
        <v>21.0</v>
      </c>
      <c r="G508" s="40">
        <v>485.0</v>
      </c>
      <c r="H508" s="44"/>
      <c r="I508" s="44"/>
      <c r="J508" s="44"/>
      <c r="K508" s="44"/>
      <c r="L508" s="44"/>
      <c r="M508" s="40">
        <v>1.0</v>
      </c>
      <c r="N508" s="40">
        <v>485.0</v>
      </c>
      <c r="O508" s="40">
        <v>485.0</v>
      </c>
      <c r="P508" s="40">
        <v>485.0</v>
      </c>
    </row>
    <row r="509">
      <c r="A509" s="43" t="s">
        <v>793</v>
      </c>
      <c r="B509" s="41" t="s">
        <v>647</v>
      </c>
      <c r="C509" s="39" t="str">
        <f>VLOOKUP(A509,DOW!A:B,2,0)</f>
        <v>W</v>
      </c>
      <c r="D509" s="41" t="s">
        <v>83</v>
      </c>
      <c r="E509" s="42">
        <v>20.0</v>
      </c>
      <c r="G509" s="42">
        <v>486.0</v>
      </c>
      <c r="H509" s="45"/>
      <c r="I509" s="45"/>
      <c r="J509" s="45"/>
      <c r="K509" s="45"/>
      <c r="L509" s="45"/>
      <c r="M509" s="42">
        <v>1.0</v>
      </c>
      <c r="N509" s="42">
        <v>486.0</v>
      </c>
      <c r="O509" s="42">
        <v>486.0</v>
      </c>
      <c r="P509" s="42">
        <v>486.0</v>
      </c>
    </row>
    <row r="510">
      <c r="A510" s="43" t="s">
        <v>794</v>
      </c>
      <c r="B510" s="39" t="s">
        <v>663</v>
      </c>
      <c r="C510" s="39" t="str">
        <f>VLOOKUP(A510,DOW!A:B,2,0)</f>
        <v>W</v>
      </c>
      <c r="D510" s="39" t="s">
        <v>32</v>
      </c>
      <c r="E510" s="40">
        <v>25.0</v>
      </c>
      <c r="G510" s="40">
        <v>487.0</v>
      </c>
      <c r="H510" s="44"/>
      <c r="I510" s="44"/>
      <c r="J510" s="44"/>
      <c r="K510" s="44"/>
      <c r="L510" s="44"/>
      <c r="M510" s="40">
        <v>1.0</v>
      </c>
      <c r="N510" s="40">
        <v>487.0</v>
      </c>
      <c r="O510" s="40">
        <v>487.0</v>
      </c>
      <c r="P510" s="40">
        <v>487.0</v>
      </c>
    </row>
    <row r="511">
      <c r="A511" s="43" t="s">
        <v>437</v>
      </c>
      <c r="B511" s="41" t="s">
        <v>640</v>
      </c>
      <c r="C511" s="39" t="str">
        <f>VLOOKUP(A511,DOW!A:B,2,0)</f>
        <v>W</v>
      </c>
      <c r="D511" s="41" t="s">
        <v>72</v>
      </c>
      <c r="E511" s="42">
        <v>19.0</v>
      </c>
      <c r="G511" s="42">
        <v>488.0</v>
      </c>
      <c r="H511" s="45"/>
      <c r="I511" s="42">
        <v>181.0</v>
      </c>
      <c r="J511" s="42">
        <v>185.0</v>
      </c>
      <c r="K511" s="45"/>
      <c r="L511" s="45"/>
      <c r="M511" s="42">
        <v>3.0</v>
      </c>
      <c r="N511" s="42">
        <v>284.67</v>
      </c>
      <c r="O511" s="42">
        <v>181.0</v>
      </c>
      <c r="P511" s="42">
        <v>488.0</v>
      </c>
    </row>
    <row r="512">
      <c r="A512" s="43" t="s">
        <v>187</v>
      </c>
      <c r="B512" s="39" t="s">
        <v>632</v>
      </c>
      <c r="C512" s="39" t="str">
        <f>VLOOKUP(A512,DOW!A:B,2,0)</f>
        <v>W</v>
      </c>
      <c r="D512" s="39" t="s">
        <v>83</v>
      </c>
      <c r="E512" s="40">
        <v>22.0</v>
      </c>
      <c r="G512" s="40">
        <v>489.0</v>
      </c>
      <c r="H512" s="44"/>
      <c r="I512" s="44"/>
      <c r="J512" s="40">
        <v>218.0</v>
      </c>
      <c r="K512" s="44"/>
      <c r="L512" s="44"/>
      <c r="M512" s="40">
        <v>2.0</v>
      </c>
      <c r="N512" s="40">
        <v>353.5</v>
      </c>
      <c r="O512" s="40">
        <v>218.0</v>
      </c>
      <c r="P512" s="40">
        <v>489.0</v>
      </c>
    </row>
    <row r="513">
      <c r="A513" s="43" t="s">
        <v>795</v>
      </c>
      <c r="B513" s="41" t="s">
        <v>619</v>
      </c>
      <c r="C513" s="39" t="str">
        <f>VLOOKUP(A513,DOW!A:B,2,0)</f>
        <v>W</v>
      </c>
      <c r="D513" s="41" t="s">
        <v>56</v>
      </c>
      <c r="E513" s="42">
        <v>22.0</v>
      </c>
      <c r="G513" s="42">
        <v>490.0</v>
      </c>
      <c r="H513" s="45"/>
      <c r="I513" s="45"/>
      <c r="J513" s="45"/>
      <c r="K513" s="45"/>
      <c r="L513" s="45"/>
      <c r="M513" s="42">
        <v>1.0</v>
      </c>
      <c r="N513" s="42">
        <v>490.0</v>
      </c>
      <c r="O513" s="42">
        <v>490.0</v>
      </c>
      <c r="P513" s="42">
        <v>490.0</v>
      </c>
    </row>
    <row r="514">
      <c r="A514" s="43" t="s">
        <v>466</v>
      </c>
      <c r="B514" s="39" t="s">
        <v>622</v>
      </c>
      <c r="C514" s="39" t="str">
        <f>VLOOKUP(A514,DOW!A:B,2,0)</f>
        <v>W</v>
      </c>
      <c r="D514" s="39" t="s">
        <v>32</v>
      </c>
      <c r="E514" s="40">
        <v>23.0</v>
      </c>
      <c r="G514" s="40">
        <v>491.0</v>
      </c>
      <c r="H514" s="44"/>
      <c r="I514" s="44"/>
      <c r="J514" s="44"/>
      <c r="K514" s="44"/>
      <c r="L514" s="44"/>
      <c r="M514" s="40">
        <v>1.0</v>
      </c>
      <c r="N514" s="40">
        <v>491.0</v>
      </c>
      <c r="O514" s="40">
        <v>491.0</v>
      </c>
      <c r="P514" s="40">
        <v>491.0</v>
      </c>
    </row>
    <row r="515">
      <c r="A515" s="43" t="s">
        <v>796</v>
      </c>
      <c r="B515" s="41" t="s">
        <v>658</v>
      </c>
      <c r="C515" s="39" t="str">
        <f>VLOOKUP(A515,DOW!A:B,2,0)</f>
        <v>W</v>
      </c>
      <c r="D515" s="41" t="s">
        <v>56</v>
      </c>
      <c r="E515" s="42">
        <v>23.0</v>
      </c>
      <c r="G515" s="42">
        <v>492.0</v>
      </c>
      <c r="H515" s="45"/>
      <c r="I515" s="45"/>
      <c r="J515" s="45"/>
      <c r="K515" s="45"/>
      <c r="L515" s="45"/>
      <c r="M515" s="42">
        <v>1.0</v>
      </c>
      <c r="N515" s="42">
        <v>492.0</v>
      </c>
      <c r="O515" s="42">
        <v>492.0</v>
      </c>
      <c r="P515" s="42">
        <v>492.0</v>
      </c>
    </row>
    <row r="516">
      <c r="A516" s="43" t="s">
        <v>463</v>
      </c>
      <c r="B516" s="39" t="s">
        <v>665</v>
      </c>
      <c r="C516" s="39" t="str">
        <f>VLOOKUP(A516,DOW!A:B,2,0)</f>
        <v>W</v>
      </c>
      <c r="D516" s="39" t="s">
        <v>93</v>
      </c>
      <c r="E516" s="40">
        <v>22.0</v>
      </c>
      <c r="F516" s="40">
        <v>187.0</v>
      </c>
      <c r="G516" s="40">
        <v>493.0</v>
      </c>
      <c r="H516" s="44"/>
      <c r="I516" s="44"/>
      <c r="J516" s="44"/>
      <c r="K516" s="44"/>
      <c r="L516" s="44"/>
      <c r="M516" s="40">
        <v>2.0</v>
      </c>
      <c r="N516" s="40">
        <v>340.0</v>
      </c>
      <c r="O516" s="40">
        <v>187.0</v>
      </c>
      <c r="P516" s="40">
        <v>493.0</v>
      </c>
    </row>
    <row r="517">
      <c r="A517" s="43" t="s">
        <v>797</v>
      </c>
      <c r="B517" s="41" t="s">
        <v>615</v>
      </c>
      <c r="C517" s="39" t="str">
        <f>VLOOKUP(A517,DOW!A:B,2,0)</f>
        <v>W</v>
      </c>
      <c r="D517" s="41" t="s">
        <v>27</v>
      </c>
      <c r="E517" s="42">
        <v>19.0</v>
      </c>
      <c r="G517" s="42">
        <v>494.0</v>
      </c>
      <c r="H517" s="45"/>
      <c r="I517" s="45"/>
      <c r="J517" s="45"/>
      <c r="K517" s="45"/>
      <c r="L517" s="45"/>
      <c r="M517" s="42">
        <v>1.0</v>
      </c>
      <c r="N517" s="42">
        <v>494.0</v>
      </c>
      <c r="O517" s="42">
        <v>494.0</v>
      </c>
      <c r="P517" s="42">
        <v>494.0</v>
      </c>
    </row>
    <row r="518">
      <c r="A518" s="43" t="s">
        <v>798</v>
      </c>
      <c r="B518" s="39" t="s">
        <v>658</v>
      </c>
      <c r="C518" s="39" t="str">
        <f>VLOOKUP(A518,DOW!A:B,2,0)</f>
        <v>W</v>
      </c>
      <c r="D518" s="39" t="s">
        <v>32</v>
      </c>
      <c r="E518" s="40">
        <v>20.0</v>
      </c>
      <c r="G518" s="40">
        <v>495.0</v>
      </c>
      <c r="H518" s="44"/>
      <c r="I518" s="44"/>
      <c r="J518" s="44"/>
      <c r="K518" s="44"/>
      <c r="L518" s="44"/>
      <c r="M518" s="40">
        <v>1.0</v>
      </c>
      <c r="N518" s="40">
        <v>495.0</v>
      </c>
      <c r="O518" s="40">
        <v>495.0</v>
      </c>
      <c r="P518" s="40">
        <v>495.0</v>
      </c>
    </row>
    <row r="519">
      <c r="A519" s="43" t="s">
        <v>799</v>
      </c>
      <c r="B519" s="41" t="s">
        <v>640</v>
      </c>
      <c r="C519" s="39" t="str">
        <f>VLOOKUP(A519,DOW!A:B,2,0)</f>
        <v>W</v>
      </c>
      <c r="D519" s="41" t="s">
        <v>108</v>
      </c>
      <c r="E519" s="42">
        <v>21.0</v>
      </c>
      <c r="G519" s="42">
        <v>496.0</v>
      </c>
      <c r="H519" s="45"/>
      <c r="I519" s="45"/>
      <c r="J519" s="45"/>
      <c r="K519" s="45"/>
      <c r="L519" s="45"/>
      <c r="M519" s="42">
        <v>1.0</v>
      </c>
      <c r="N519" s="42">
        <v>496.0</v>
      </c>
      <c r="O519" s="42">
        <v>496.0</v>
      </c>
      <c r="P519" s="42">
        <v>496.0</v>
      </c>
    </row>
    <row r="520">
      <c r="A520" s="43" t="s">
        <v>511</v>
      </c>
      <c r="B520" s="39" t="s">
        <v>649</v>
      </c>
      <c r="C520" s="39" t="str">
        <f>VLOOKUP(A520,DOW!A:B,2,0)</f>
        <v>#N/A</v>
      </c>
      <c r="D520" s="39" t="s">
        <v>27</v>
      </c>
      <c r="E520" s="40">
        <v>17.0</v>
      </c>
      <c r="G520" s="40">
        <v>497.0</v>
      </c>
      <c r="H520" s="44"/>
      <c r="I520" s="44"/>
      <c r="J520" s="44"/>
      <c r="K520" s="44"/>
      <c r="L520" s="44"/>
      <c r="M520" s="40">
        <v>1.0</v>
      </c>
      <c r="N520" s="40">
        <v>497.0</v>
      </c>
      <c r="O520" s="40">
        <v>497.0</v>
      </c>
      <c r="P520" s="40">
        <v>497.0</v>
      </c>
    </row>
    <row r="521">
      <c r="A521" s="43" t="s">
        <v>800</v>
      </c>
      <c r="B521" s="41" t="s">
        <v>639</v>
      </c>
      <c r="C521" s="39" t="str">
        <f>VLOOKUP(A521,DOW!A:B,2,0)</f>
        <v>#N/A</v>
      </c>
      <c r="D521" s="41" t="s">
        <v>83</v>
      </c>
      <c r="E521" s="42">
        <v>20.0</v>
      </c>
      <c r="G521" s="42">
        <v>498.0</v>
      </c>
      <c r="H521" s="45"/>
      <c r="I521" s="45"/>
      <c r="J521" s="45"/>
      <c r="K521" s="45"/>
      <c r="L521" s="45"/>
      <c r="M521" s="42">
        <v>1.0</v>
      </c>
      <c r="N521" s="42">
        <v>498.0</v>
      </c>
      <c r="O521" s="42">
        <v>498.0</v>
      </c>
      <c r="P521" s="42">
        <v>498.0</v>
      </c>
    </row>
    <row r="522">
      <c r="A522" s="43" t="s">
        <v>801</v>
      </c>
      <c r="B522" s="39" t="s">
        <v>627</v>
      </c>
      <c r="C522" s="39" t="str">
        <f>VLOOKUP(A522,DOW!A:B,2,0)</f>
        <v>W</v>
      </c>
      <c r="D522" s="39" t="s">
        <v>56</v>
      </c>
      <c r="E522" s="40">
        <v>23.0</v>
      </c>
      <c r="G522" s="40">
        <v>499.0</v>
      </c>
      <c r="H522" s="44"/>
      <c r="I522" s="44"/>
      <c r="J522" s="44"/>
      <c r="K522" s="44"/>
      <c r="L522" s="44"/>
      <c r="M522" s="40">
        <v>1.0</v>
      </c>
      <c r="N522" s="40">
        <v>499.0</v>
      </c>
      <c r="O522" s="40">
        <v>499.0</v>
      </c>
      <c r="P522" s="40">
        <v>499.0</v>
      </c>
    </row>
    <row r="523">
      <c r="A523" s="43" t="s">
        <v>802</v>
      </c>
      <c r="B523" s="41" t="s">
        <v>648</v>
      </c>
      <c r="C523" s="39" t="str">
        <f>VLOOKUP(A523,DOW!A:B,2,0)</f>
        <v>W</v>
      </c>
      <c r="D523" s="41" t="s">
        <v>83</v>
      </c>
      <c r="E523" s="42">
        <v>20.0</v>
      </c>
      <c r="G523" s="42">
        <v>500.0</v>
      </c>
      <c r="H523" s="45"/>
      <c r="I523" s="45"/>
      <c r="J523" s="45"/>
      <c r="K523" s="45"/>
      <c r="L523" s="45"/>
      <c r="M523" s="42">
        <v>1.0</v>
      </c>
      <c r="N523" s="42">
        <v>500.0</v>
      </c>
      <c r="O523" s="42">
        <v>500.0</v>
      </c>
      <c r="P523" s="42">
        <v>500.0</v>
      </c>
    </row>
    <row r="524" hidden="1">
      <c r="A524" s="39" t="s">
        <v>486</v>
      </c>
      <c r="B524" s="39" t="s">
        <v>665</v>
      </c>
      <c r="C524" s="39" t="str">
        <f>VLOOKUP(A524,DOW!A:B,2,0)</f>
        <v>Boom Goes the Dynamite</v>
      </c>
      <c r="D524" s="39" t="s">
        <v>112</v>
      </c>
      <c r="E524" s="44"/>
      <c r="F524" s="40">
        <v>83.0</v>
      </c>
      <c r="G524" s="44"/>
      <c r="H524" s="44"/>
      <c r="I524" s="44"/>
      <c r="J524" s="44"/>
      <c r="K524" s="44"/>
      <c r="L524" s="44"/>
      <c r="M524" s="40">
        <v>1.0</v>
      </c>
      <c r="N524" s="40">
        <v>83.0</v>
      </c>
      <c r="O524" s="40">
        <v>83.0</v>
      </c>
      <c r="P524" s="40">
        <v>83.0</v>
      </c>
    </row>
    <row r="525" hidden="1">
      <c r="A525" s="41" t="s">
        <v>171</v>
      </c>
      <c r="B525" s="41" t="s">
        <v>612</v>
      </c>
      <c r="C525" s="39" t="str">
        <f>VLOOKUP(A525,DOW!A:B,2,0)</f>
        <v>Indonesian Mercenaries</v>
      </c>
      <c r="D525" s="41" t="s">
        <v>60</v>
      </c>
      <c r="E525" s="45"/>
      <c r="F525" s="42">
        <v>119.0</v>
      </c>
      <c r="G525" s="45"/>
      <c r="H525" s="45"/>
      <c r="I525" s="45"/>
      <c r="J525" s="42">
        <v>294.0</v>
      </c>
      <c r="K525" s="45"/>
      <c r="L525" s="45"/>
      <c r="M525" s="42">
        <v>2.0</v>
      </c>
      <c r="N525" s="42">
        <v>206.5</v>
      </c>
      <c r="O525" s="42">
        <v>119.0</v>
      </c>
      <c r="P525" s="42">
        <v>294.0</v>
      </c>
    </row>
    <row r="526">
      <c r="A526" s="43" t="s">
        <v>803</v>
      </c>
      <c r="B526" s="39" t="s">
        <v>658</v>
      </c>
      <c r="C526" s="39" t="str">
        <f>VLOOKUP(A526,DOW!A:B,2,0)</f>
        <v>W</v>
      </c>
      <c r="D526" s="39" t="s">
        <v>60</v>
      </c>
      <c r="E526" s="44"/>
      <c r="F526" s="40">
        <v>141.0</v>
      </c>
      <c r="G526" s="44"/>
      <c r="H526" s="44"/>
      <c r="I526" s="44"/>
      <c r="J526" s="44"/>
      <c r="K526" s="44"/>
      <c r="L526" s="44"/>
      <c r="M526" s="40">
        <v>1.0</v>
      </c>
      <c r="N526" s="40">
        <v>141.0</v>
      </c>
      <c r="O526" s="40">
        <v>141.0</v>
      </c>
      <c r="P526" s="40">
        <v>141.0</v>
      </c>
    </row>
    <row r="527">
      <c r="A527" s="43" t="s">
        <v>804</v>
      </c>
      <c r="B527" s="41" t="s">
        <v>653</v>
      </c>
      <c r="C527" s="39" t="str">
        <f>VLOOKUP(A527,DOW!A:B,2,0)</f>
        <v>W</v>
      </c>
      <c r="D527" s="41" t="s">
        <v>112</v>
      </c>
      <c r="E527" s="45"/>
      <c r="F527" s="42">
        <v>167.0</v>
      </c>
      <c r="G527" s="45"/>
      <c r="H527" s="45"/>
      <c r="I527" s="45"/>
      <c r="J527" s="45"/>
      <c r="K527" s="45"/>
      <c r="L527" s="45"/>
      <c r="M527" s="42">
        <v>1.0</v>
      </c>
      <c r="N527" s="42">
        <v>167.0</v>
      </c>
      <c r="O527" s="42">
        <v>167.0</v>
      </c>
      <c r="P527" s="42">
        <v>167.0</v>
      </c>
    </row>
    <row r="528" hidden="1">
      <c r="A528" s="39" t="s">
        <v>380</v>
      </c>
      <c r="B528" s="39" t="s">
        <v>621</v>
      </c>
      <c r="C528" s="39" t="str">
        <f>VLOOKUP(A528,DOW!A:B,2,0)</f>
        <v>Grahams Gorillas</v>
      </c>
      <c r="D528" s="39" t="s">
        <v>32</v>
      </c>
      <c r="E528" s="44"/>
      <c r="F528" s="40">
        <v>191.0</v>
      </c>
      <c r="G528" s="44"/>
      <c r="H528" s="44"/>
      <c r="I528" s="44"/>
      <c r="J528" s="44"/>
      <c r="K528" s="44"/>
      <c r="L528" s="44"/>
      <c r="M528" s="40">
        <v>1.0</v>
      </c>
      <c r="N528" s="40">
        <v>191.0</v>
      </c>
      <c r="O528" s="40">
        <v>191.0</v>
      </c>
      <c r="P528" s="40">
        <v>191.0</v>
      </c>
    </row>
    <row r="529">
      <c r="A529" s="43" t="s">
        <v>805</v>
      </c>
      <c r="B529" s="41" t="s">
        <v>663</v>
      </c>
      <c r="C529" s="39" t="str">
        <f>VLOOKUP(A529,DOW!A:B,2,0)</f>
        <v>#N/A</v>
      </c>
      <c r="D529" s="41" t="s">
        <v>56</v>
      </c>
      <c r="E529" s="45"/>
      <c r="F529" s="42">
        <v>194.0</v>
      </c>
      <c r="G529" s="45"/>
      <c r="H529" s="45"/>
      <c r="I529" s="45"/>
      <c r="J529" s="45"/>
      <c r="K529" s="45"/>
      <c r="L529" s="45"/>
      <c r="M529" s="42">
        <v>1.0</v>
      </c>
      <c r="N529" s="42">
        <v>194.0</v>
      </c>
      <c r="O529" s="42">
        <v>194.0</v>
      </c>
      <c r="P529" s="42">
        <v>194.0</v>
      </c>
    </row>
    <row r="530">
      <c r="A530" s="43" t="s">
        <v>806</v>
      </c>
      <c r="B530" s="39" t="s">
        <v>649</v>
      </c>
      <c r="C530" s="39" t="str">
        <f>VLOOKUP(A530,DOW!A:B,2,0)</f>
        <v>W</v>
      </c>
      <c r="D530" s="39" t="s">
        <v>32</v>
      </c>
      <c r="G530" s="44"/>
      <c r="H530" s="44"/>
      <c r="I530" s="40">
        <v>188.0</v>
      </c>
      <c r="J530" s="40">
        <v>173.0</v>
      </c>
      <c r="K530" s="44"/>
      <c r="L530" s="44"/>
      <c r="M530" s="40">
        <v>2.0</v>
      </c>
      <c r="N530" s="40">
        <v>180.5</v>
      </c>
      <c r="O530" s="40">
        <v>173.0</v>
      </c>
      <c r="P530" s="40">
        <v>188.0</v>
      </c>
    </row>
    <row r="531">
      <c r="A531" s="43" t="s">
        <v>807</v>
      </c>
      <c r="B531" s="41" t="s">
        <v>647</v>
      </c>
      <c r="C531" s="39" t="str">
        <f>VLOOKUP(A531,DOW!A:B,2,0)</f>
        <v>W</v>
      </c>
      <c r="D531" s="41" t="s">
        <v>32</v>
      </c>
      <c r="G531" s="45"/>
      <c r="H531" s="45"/>
      <c r="I531" s="42">
        <v>190.0</v>
      </c>
      <c r="J531" s="42">
        <v>136.0</v>
      </c>
      <c r="K531" s="45"/>
      <c r="L531" s="45"/>
      <c r="M531" s="42">
        <v>2.0</v>
      </c>
      <c r="N531" s="42">
        <v>163.0</v>
      </c>
      <c r="O531" s="42">
        <v>136.0</v>
      </c>
      <c r="P531" s="42">
        <v>190.0</v>
      </c>
    </row>
    <row r="532">
      <c r="A532" s="43" t="s">
        <v>808</v>
      </c>
      <c r="B532" s="39" t="s">
        <v>649</v>
      </c>
      <c r="C532" s="39" t="str">
        <f>VLOOKUP(A532,DOW!A:B,2,0)</f>
        <v>W</v>
      </c>
      <c r="D532" s="39" t="s">
        <v>32</v>
      </c>
      <c r="G532" s="44"/>
      <c r="H532" s="44"/>
      <c r="I532" s="40">
        <v>197.0</v>
      </c>
      <c r="J532" s="44"/>
      <c r="K532" s="44"/>
      <c r="L532" s="44"/>
      <c r="M532" s="40">
        <v>1.0</v>
      </c>
      <c r="N532" s="40">
        <v>197.0</v>
      </c>
      <c r="O532" s="40">
        <v>197.0</v>
      </c>
      <c r="P532" s="40">
        <v>197.0</v>
      </c>
    </row>
    <row r="533">
      <c r="A533" s="43" t="s">
        <v>372</v>
      </c>
      <c r="B533" s="41" t="s">
        <v>617</v>
      </c>
      <c r="C533" s="39" t="str">
        <f>VLOOKUP(A533,DOW!A:B,2,0)</f>
        <v>#N/A</v>
      </c>
      <c r="D533" s="41" t="s">
        <v>93</v>
      </c>
      <c r="G533" s="45"/>
      <c r="H533" s="45"/>
      <c r="I533" s="42">
        <v>230.0</v>
      </c>
      <c r="J533" s="42">
        <v>161.0</v>
      </c>
      <c r="K533" s="45"/>
      <c r="L533" s="45"/>
      <c r="M533" s="42">
        <v>2.0</v>
      </c>
      <c r="N533" s="42">
        <v>195.5</v>
      </c>
      <c r="O533" s="42">
        <v>161.0</v>
      </c>
      <c r="P533" s="42">
        <v>230.0</v>
      </c>
    </row>
    <row r="534">
      <c r="A534" s="43" t="s">
        <v>302</v>
      </c>
      <c r="B534" s="39" t="s">
        <v>612</v>
      </c>
      <c r="C534" s="39" t="str">
        <f>VLOOKUP(A534,DOW!A:B,2,0)</f>
        <v>W</v>
      </c>
      <c r="D534" s="39" t="s">
        <v>274</v>
      </c>
      <c r="G534" s="44"/>
      <c r="H534" s="44"/>
      <c r="I534" s="44"/>
      <c r="J534" s="40">
        <v>84.0</v>
      </c>
      <c r="K534" s="44"/>
      <c r="L534" s="44"/>
      <c r="M534" s="40">
        <v>1.0</v>
      </c>
      <c r="N534" s="40">
        <v>84.0</v>
      </c>
      <c r="O534" s="40">
        <v>84.0</v>
      </c>
      <c r="P534" s="40">
        <v>84.0</v>
      </c>
    </row>
    <row r="535">
      <c r="A535" s="43" t="s">
        <v>809</v>
      </c>
      <c r="B535" s="41" t="s">
        <v>630</v>
      </c>
      <c r="C535" s="39" t="str">
        <f>VLOOKUP(A535,DOW!A:B,2,0)</f>
        <v>#N/A</v>
      </c>
      <c r="D535" s="41" t="s">
        <v>60</v>
      </c>
      <c r="G535" s="45"/>
      <c r="H535" s="45"/>
      <c r="I535" s="45"/>
      <c r="J535" s="42">
        <v>126.0</v>
      </c>
      <c r="K535" s="45"/>
      <c r="L535" s="45"/>
      <c r="M535" s="42">
        <v>1.0</v>
      </c>
      <c r="N535" s="42">
        <v>126.0</v>
      </c>
      <c r="O535" s="42">
        <v>126.0</v>
      </c>
      <c r="P535" s="42">
        <v>126.0</v>
      </c>
    </row>
    <row r="536">
      <c r="A536" s="43" t="s">
        <v>679</v>
      </c>
      <c r="B536" s="39" t="s">
        <v>621</v>
      </c>
      <c r="C536" s="39" t="str">
        <f>VLOOKUP(A536,DOW!A:B,2,0)</f>
        <v>W</v>
      </c>
      <c r="D536" s="39" t="s">
        <v>60</v>
      </c>
      <c r="G536" s="44"/>
      <c r="H536" s="44"/>
      <c r="I536" s="44"/>
      <c r="J536" s="40">
        <v>157.0</v>
      </c>
      <c r="K536" s="44"/>
      <c r="L536" s="44"/>
      <c r="M536" s="40">
        <v>1.0</v>
      </c>
      <c r="N536" s="40">
        <v>157.0</v>
      </c>
      <c r="O536" s="40">
        <v>157.0</v>
      </c>
      <c r="P536" s="40">
        <v>157.0</v>
      </c>
    </row>
    <row r="537">
      <c r="A537" s="43" t="s">
        <v>810</v>
      </c>
      <c r="B537" s="41" t="s">
        <v>624</v>
      </c>
      <c r="C537" s="39" t="str">
        <f>VLOOKUP(A537,DOW!A:B,2,0)</f>
        <v>W</v>
      </c>
      <c r="D537" s="41" t="s">
        <v>32</v>
      </c>
      <c r="G537" s="45"/>
      <c r="H537" s="45"/>
      <c r="I537" s="45"/>
      <c r="J537" s="42">
        <v>162.0</v>
      </c>
      <c r="K537" s="45"/>
      <c r="L537" s="45"/>
      <c r="M537" s="42">
        <v>1.0</v>
      </c>
      <c r="N537" s="42">
        <v>162.0</v>
      </c>
      <c r="O537" s="42">
        <v>162.0</v>
      </c>
      <c r="P537" s="42">
        <v>162.0</v>
      </c>
    </row>
    <row r="538">
      <c r="A538" s="43" t="s">
        <v>811</v>
      </c>
      <c r="B538" s="39" t="s">
        <v>653</v>
      </c>
      <c r="C538" s="39" t="str">
        <f>VLOOKUP(A538,DOW!A:B,2,0)</f>
        <v>#N/A</v>
      </c>
      <c r="D538" s="39" t="s">
        <v>60</v>
      </c>
      <c r="G538" s="44"/>
      <c r="H538" s="44"/>
      <c r="I538" s="44"/>
      <c r="J538" s="40">
        <v>182.0</v>
      </c>
      <c r="K538" s="44"/>
      <c r="L538" s="44"/>
      <c r="M538" s="40">
        <v>1.0</v>
      </c>
      <c r="N538" s="40">
        <v>182.0</v>
      </c>
      <c r="O538" s="40">
        <v>182.0</v>
      </c>
      <c r="P538" s="40">
        <v>182.0</v>
      </c>
    </row>
    <row r="539">
      <c r="A539" s="43" t="s">
        <v>812</v>
      </c>
      <c r="B539" s="41" t="s">
        <v>649</v>
      </c>
      <c r="C539" s="39" t="str">
        <f>VLOOKUP(A539,DOW!A:B,2,0)</f>
        <v>#N/A</v>
      </c>
      <c r="D539" s="41" t="s">
        <v>27</v>
      </c>
      <c r="G539" s="45"/>
      <c r="H539" s="45"/>
      <c r="I539" s="45"/>
      <c r="J539" s="42">
        <v>214.0</v>
      </c>
      <c r="K539" s="45"/>
      <c r="L539" s="45"/>
      <c r="M539" s="42">
        <v>1.0</v>
      </c>
      <c r="N539" s="42">
        <v>214.0</v>
      </c>
      <c r="O539" s="42">
        <v>214.0</v>
      </c>
      <c r="P539" s="42">
        <v>214.0</v>
      </c>
    </row>
    <row r="540">
      <c r="A540" s="43" t="s">
        <v>591</v>
      </c>
      <c r="B540" s="39" t="s">
        <v>630</v>
      </c>
      <c r="C540" s="39" t="str">
        <f>VLOOKUP(A540,DOW!A:B,2,0)</f>
        <v>#N/A</v>
      </c>
      <c r="D540" s="39" t="s">
        <v>27</v>
      </c>
      <c r="G540" s="44"/>
      <c r="H540" s="44"/>
      <c r="I540" s="44"/>
      <c r="J540" s="40">
        <v>237.0</v>
      </c>
      <c r="K540" s="44"/>
      <c r="L540" s="44"/>
      <c r="M540" s="40">
        <v>1.0</v>
      </c>
      <c r="N540" s="40">
        <v>237.0</v>
      </c>
      <c r="O540" s="40">
        <v>237.0</v>
      </c>
      <c r="P540" s="40">
        <v>237.0</v>
      </c>
    </row>
    <row r="541">
      <c r="A541" s="43" t="s">
        <v>813</v>
      </c>
      <c r="B541" s="41" t="s">
        <v>652</v>
      </c>
      <c r="C541" s="39" t="str">
        <f>VLOOKUP(A541,DOW!A:B,2,0)</f>
        <v>#N/A</v>
      </c>
      <c r="D541" s="41" t="s">
        <v>32</v>
      </c>
      <c r="G541" s="45"/>
      <c r="H541" s="45"/>
      <c r="I541" s="45"/>
      <c r="J541" s="42">
        <v>240.0</v>
      </c>
      <c r="K541" s="45"/>
      <c r="L541" s="45"/>
      <c r="M541" s="42">
        <v>1.0</v>
      </c>
      <c r="N541" s="42">
        <v>240.0</v>
      </c>
      <c r="O541" s="42">
        <v>240.0</v>
      </c>
      <c r="P541" s="42">
        <v>240.0</v>
      </c>
    </row>
    <row r="542">
      <c r="A542" s="43" t="s">
        <v>814</v>
      </c>
      <c r="B542" s="39" t="s">
        <v>618</v>
      </c>
      <c r="C542" s="39" t="str">
        <f>VLOOKUP(A542,DOW!A:B,2,0)</f>
        <v>#N/A</v>
      </c>
      <c r="D542" s="39" t="s">
        <v>27</v>
      </c>
      <c r="G542" s="44"/>
      <c r="H542" s="44"/>
      <c r="I542" s="44"/>
      <c r="J542" s="40">
        <v>256.0</v>
      </c>
      <c r="K542" s="44"/>
      <c r="L542" s="44"/>
      <c r="M542" s="40">
        <v>1.0</v>
      </c>
      <c r="N542" s="40">
        <v>256.0</v>
      </c>
      <c r="O542" s="40">
        <v>256.0</v>
      </c>
      <c r="P542" s="40">
        <v>256.0</v>
      </c>
    </row>
    <row r="543">
      <c r="A543" s="43" t="s">
        <v>815</v>
      </c>
      <c r="B543" s="41" t="s">
        <v>618</v>
      </c>
      <c r="C543" s="39" t="str">
        <f>VLOOKUP(A543,DOW!A:B,2,0)</f>
        <v>#N/A</v>
      </c>
      <c r="D543" s="41" t="s">
        <v>32</v>
      </c>
      <c r="G543" s="45"/>
      <c r="H543" s="45"/>
      <c r="I543" s="45"/>
      <c r="J543" s="42">
        <v>258.0</v>
      </c>
      <c r="K543" s="45"/>
      <c r="L543" s="45"/>
      <c r="M543" s="42">
        <v>1.0</v>
      </c>
      <c r="N543" s="42">
        <v>258.0</v>
      </c>
      <c r="O543" s="42">
        <v>258.0</v>
      </c>
      <c r="P543" s="42">
        <v>258.0</v>
      </c>
    </row>
    <row r="544">
      <c r="A544" s="43" t="s">
        <v>816</v>
      </c>
      <c r="B544" s="39" t="s">
        <v>624</v>
      </c>
      <c r="C544" s="39" t="str">
        <f>VLOOKUP(A544,DOW!A:B,2,0)</f>
        <v>W</v>
      </c>
      <c r="D544" s="39" t="s">
        <v>32</v>
      </c>
      <c r="G544" s="44"/>
      <c r="H544" s="44"/>
      <c r="I544" s="44"/>
      <c r="J544" s="40">
        <v>263.0</v>
      </c>
      <c r="K544" s="44"/>
      <c r="L544" s="44"/>
      <c r="M544" s="40">
        <v>1.0</v>
      </c>
      <c r="N544" s="40">
        <v>263.0</v>
      </c>
      <c r="O544" s="40">
        <v>263.0</v>
      </c>
      <c r="P544" s="40">
        <v>263.0</v>
      </c>
    </row>
    <row r="545">
      <c r="A545" s="43" t="s">
        <v>817</v>
      </c>
      <c r="B545" s="41" t="s">
        <v>653</v>
      </c>
      <c r="C545" s="39" t="str">
        <f>VLOOKUP(A545,DOW!A:B,2,0)</f>
        <v>#N/A</v>
      </c>
      <c r="D545" s="41" t="s">
        <v>27</v>
      </c>
      <c r="G545" s="45"/>
      <c r="H545" s="45"/>
      <c r="I545" s="45"/>
      <c r="J545" s="42">
        <v>264.0</v>
      </c>
      <c r="K545" s="45"/>
      <c r="L545" s="45"/>
      <c r="M545" s="42">
        <v>1.0</v>
      </c>
      <c r="N545" s="42">
        <v>264.0</v>
      </c>
      <c r="O545" s="42">
        <v>264.0</v>
      </c>
      <c r="P545" s="42">
        <v>264.0</v>
      </c>
    </row>
    <row r="546">
      <c r="A546" s="43" t="s">
        <v>818</v>
      </c>
      <c r="B546" s="39" t="s">
        <v>633</v>
      </c>
      <c r="C546" s="39" t="str">
        <f>VLOOKUP(A546,DOW!A:B,2,0)</f>
        <v>W</v>
      </c>
      <c r="D546" s="39" t="s">
        <v>32</v>
      </c>
      <c r="G546" s="44"/>
      <c r="H546" s="44"/>
      <c r="I546" s="44"/>
      <c r="J546" s="40">
        <v>290.0</v>
      </c>
      <c r="K546" s="44"/>
      <c r="L546" s="44"/>
      <c r="M546" s="40">
        <v>1.0</v>
      </c>
      <c r="N546" s="40">
        <v>290.0</v>
      </c>
      <c r="O546" s="40">
        <v>290.0</v>
      </c>
      <c r="P546" s="40">
        <v>290.0</v>
      </c>
    </row>
    <row r="547">
      <c r="A547" s="43" t="s">
        <v>399</v>
      </c>
      <c r="B547" s="41" t="s">
        <v>638</v>
      </c>
      <c r="C547" s="39" t="str">
        <f>VLOOKUP(A547,DOW!A:B,2,0)</f>
        <v>#N/A</v>
      </c>
      <c r="D547" s="41" t="s">
        <v>32</v>
      </c>
      <c r="G547" s="45"/>
      <c r="H547" s="45"/>
      <c r="I547" s="45"/>
      <c r="J547" s="42">
        <v>291.0</v>
      </c>
      <c r="K547" s="45"/>
      <c r="L547" s="45"/>
      <c r="M547" s="42">
        <v>1.0</v>
      </c>
      <c r="N547" s="42">
        <v>291.0</v>
      </c>
      <c r="O547" s="42">
        <v>291.0</v>
      </c>
      <c r="P547" s="42">
        <v>291.0</v>
      </c>
    </row>
    <row r="548">
      <c r="A548" s="32"/>
    </row>
    <row r="549">
      <c r="A549" s="32"/>
    </row>
    <row r="550">
      <c r="A550" s="32"/>
    </row>
    <row r="551">
      <c r="A551" s="32"/>
    </row>
    <row r="552">
      <c r="A552" s="32"/>
    </row>
    <row r="553">
      <c r="A553" s="32"/>
    </row>
    <row r="554">
      <c r="A554" s="32"/>
    </row>
    <row r="555">
      <c r="A555" s="32"/>
    </row>
    <row r="556">
      <c r="A556" s="32"/>
    </row>
    <row r="557">
      <c r="A557" s="32"/>
    </row>
    <row r="558">
      <c r="A558" s="32"/>
    </row>
    <row r="559">
      <c r="A559" s="32"/>
    </row>
    <row r="560">
      <c r="A560" s="32"/>
    </row>
    <row r="561">
      <c r="A561" s="32"/>
    </row>
    <row r="562">
      <c r="A562" s="32"/>
    </row>
    <row r="563">
      <c r="A563" s="32"/>
    </row>
    <row r="564">
      <c r="A564" s="32"/>
    </row>
    <row r="565">
      <c r="A565" s="32"/>
    </row>
    <row r="566">
      <c r="A566" s="32"/>
    </row>
    <row r="567">
      <c r="A567" s="32"/>
    </row>
    <row r="568">
      <c r="A568" s="32"/>
    </row>
    <row r="569">
      <c r="A569" s="32"/>
    </row>
    <row r="570">
      <c r="A570" s="32"/>
    </row>
    <row r="571">
      <c r="A571" s="32"/>
    </row>
    <row r="572">
      <c r="A572" s="32"/>
    </row>
    <row r="573">
      <c r="A573" s="32"/>
    </row>
    <row r="574">
      <c r="A574" s="32"/>
    </row>
    <row r="575">
      <c r="A575" s="32"/>
    </row>
    <row r="576">
      <c r="A576" s="32"/>
    </row>
    <row r="577">
      <c r="A577" s="32"/>
    </row>
    <row r="578">
      <c r="A578" s="32"/>
    </row>
    <row r="579">
      <c r="A579" s="32"/>
    </row>
    <row r="580">
      <c r="A580" s="32"/>
    </row>
    <row r="581">
      <c r="A581" s="32"/>
    </row>
    <row r="582">
      <c r="A582" s="32"/>
    </row>
    <row r="583">
      <c r="A583" s="32"/>
    </row>
    <row r="584">
      <c r="A584" s="32"/>
    </row>
    <row r="585">
      <c r="A585" s="32"/>
    </row>
    <row r="586">
      <c r="A586" s="32"/>
    </row>
    <row r="587">
      <c r="A587" s="32"/>
    </row>
    <row r="588">
      <c r="A588" s="32"/>
    </row>
    <row r="589">
      <c r="A589" s="32"/>
    </row>
    <row r="590">
      <c r="A590" s="32"/>
    </row>
    <row r="591">
      <c r="A591" s="32"/>
    </row>
    <row r="592">
      <c r="A592" s="32"/>
    </row>
    <row r="593">
      <c r="A593" s="32"/>
    </row>
    <row r="594">
      <c r="A594" s="32"/>
    </row>
    <row r="595">
      <c r="A595" s="32"/>
    </row>
    <row r="596">
      <c r="A596" s="32"/>
    </row>
    <row r="597">
      <c r="A597" s="32"/>
    </row>
    <row r="598">
      <c r="A598" s="32"/>
    </row>
    <row r="599">
      <c r="A599" s="32"/>
    </row>
    <row r="600">
      <c r="A600" s="32"/>
    </row>
    <row r="601">
      <c r="A601" s="32"/>
    </row>
    <row r="602">
      <c r="A602" s="32"/>
    </row>
    <row r="603">
      <c r="A603" s="32"/>
    </row>
    <row r="604">
      <c r="A604" s="32"/>
    </row>
    <row r="605">
      <c r="A605" s="32"/>
    </row>
    <row r="606">
      <c r="A606" s="32"/>
    </row>
    <row r="607">
      <c r="A607" s="32"/>
    </row>
    <row r="608">
      <c r="A608" s="32"/>
    </row>
    <row r="609">
      <c r="A609" s="32"/>
    </row>
    <row r="610">
      <c r="A610" s="32"/>
    </row>
    <row r="611">
      <c r="A611" s="32"/>
    </row>
    <row r="612">
      <c r="A612" s="32"/>
    </row>
    <row r="613">
      <c r="A613" s="32"/>
    </row>
    <row r="614">
      <c r="A614" s="32"/>
    </row>
    <row r="615">
      <c r="A615" s="32"/>
    </row>
    <row r="616">
      <c r="A616" s="32"/>
    </row>
    <row r="617">
      <c r="A617" s="32"/>
    </row>
    <row r="618">
      <c r="A618" s="32"/>
    </row>
    <row r="619">
      <c r="A619" s="32"/>
    </row>
    <row r="620">
      <c r="A620" s="32"/>
    </row>
    <row r="621">
      <c r="A621" s="32"/>
    </row>
    <row r="622">
      <c r="A622" s="32"/>
    </row>
    <row r="623">
      <c r="A623" s="32"/>
    </row>
    <row r="624">
      <c r="A624" s="32"/>
    </row>
    <row r="625">
      <c r="A625" s="32"/>
    </row>
    <row r="626">
      <c r="A626" s="32"/>
    </row>
    <row r="627">
      <c r="A627" s="32"/>
    </row>
    <row r="628">
      <c r="A628" s="32"/>
    </row>
    <row r="629">
      <c r="A629" s="32"/>
    </row>
    <row r="630">
      <c r="A630" s="32"/>
    </row>
    <row r="631">
      <c r="A631" s="32"/>
    </row>
    <row r="632">
      <c r="A632" s="32"/>
    </row>
    <row r="633">
      <c r="A633" s="32"/>
    </row>
    <row r="634">
      <c r="A634" s="32"/>
    </row>
    <row r="635">
      <c r="A635" s="32"/>
    </row>
    <row r="636">
      <c r="A636" s="32"/>
    </row>
    <row r="637">
      <c r="A637" s="32"/>
    </row>
    <row r="638">
      <c r="A638" s="32"/>
    </row>
    <row r="639">
      <c r="A639" s="32"/>
    </row>
    <row r="640">
      <c r="A640" s="32"/>
    </row>
    <row r="641">
      <c r="A641" s="32"/>
    </row>
    <row r="642">
      <c r="A642" s="32"/>
    </row>
    <row r="643">
      <c r="A643" s="32"/>
    </row>
    <row r="644">
      <c r="A644" s="32"/>
    </row>
    <row r="645">
      <c r="A645" s="32"/>
    </row>
    <row r="646">
      <c r="A646" s="32"/>
    </row>
    <row r="647">
      <c r="A647" s="32"/>
    </row>
    <row r="648">
      <c r="A648" s="32"/>
    </row>
    <row r="649">
      <c r="A649" s="32"/>
    </row>
    <row r="650">
      <c r="A650" s="32"/>
    </row>
    <row r="651">
      <c r="A651" s="32"/>
    </row>
    <row r="652">
      <c r="A652" s="32"/>
    </row>
    <row r="653">
      <c r="A653" s="32"/>
    </row>
    <row r="654">
      <c r="A654" s="32"/>
    </row>
    <row r="655">
      <c r="A655" s="32"/>
    </row>
    <row r="656">
      <c r="A656" s="32"/>
    </row>
    <row r="657">
      <c r="A657" s="32"/>
    </row>
    <row r="658">
      <c r="A658" s="32"/>
    </row>
    <row r="659">
      <c r="A659" s="32"/>
    </row>
    <row r="660">
      <c r="A660" s="32"/>
    </row>
    <row r="661">
      <c r="A661" s="32"/>
    </row>
    <row r="662">
      <c r="A662" s="32"/>
    </row>
    <row r="663">
      <c r="A663" s="32"/>
    </row>
    <row r="664">
      <c r="A664" s="32"/>
    </row>
    <row r="665">
      <c r="A665" s="32"/>
    </row>
    <row r="666">
      <c r="A666" s="32"/>
    </row>
    <row r="667">
      <c r="A667" s="32"/>
    </row>
    <row r="668">
      <c r="A668" s="32"/>
    </row>
    <row r="669">
      <c r="A669" s="32"/>
    </row>
    <row r="670">
      <c r="A670" s="32"/>
    </row>
    <row r="671">
      <c r="A671" s="32"/>
    </row>
    <row r="672">
      <c r="A672" s="32"/>
    </row>
    <row r="673">
      <c r="A673" s="32"/>
    </row>
    <row r="674">
      <c r="A674" s="32"/>
    </row>
    <row r="675">
      <c r="A675" s="32"/>
    </row>
    <row r="676">
      <c r="A676" s="32"/>
    </row>
    <row r="677">
      <c r="A677" s="32"/>
    </row>
    <row r="678">
      <c r="A678" s="32"/>
    </row>
    <row r="679">
      <c r="A679" s="32"/>
    </row>
    <row r="680">
      <c r="A680" s="32"/>
    </row>
    <row r="681">
      <c r="A681" s="32"/>
    </row>
    <row r="682">
      <c r="A682" s="32"/>
    </row>
    <row r="683">
      <c r="A683" s="32"/>
    </row>
    <row r="684">
      <c r="A684" s="32"/>
    </row>
    <row r="685">
      <c r="A685" s="32"/>
    </row>
    <row r="686">
      <c r="A686" s="32"/>
    </row>
    <row r="687">
      <c r="A687" s="32"/>
    </row>
    <row r="688">
      <c r="A688" s="32"/>
    </row>
    <row r="689">
      <c r="A689" s="32"/>
    </row>
    <row r="690">
      <c r="A690" s="32"/>
    </row>
    <row r="691">
      <c r="A691" s="32"/>
    </row>
    <row r="692">
      <c r="A692" s="32"/>
    </row>
    <row r="693">
      <c r="A693" s="32"/>
    </row>
    <row r="694">
      <c r="A694" s="32"/>
    </row>
    <row r="695">
      <c r="A695" s="32"/>
    </row>
    <row r="696">
      <c r="A696" s="32"/>
    </row>
    <row r="697">
      <c r="A697" s="32"/>
    </row>
    <row r="698">
      <c r="A698" s="32"/>
    </row>
    <row r="699">
      <c r="A699" s="32"/>
    </row>
    <row r="700">
      <c r="A700" s="32"/>
    </row>
    <row r="701">
      <c r="A701" s="32"/>
    </row>
    <row r="702">
      <c r="A702" s="32"/>
    </row>
    <row r="703">
      <c r="A703" s="32"/>
    </row>
    <row r="704">
      <c r="A704" s="32"/>
    </row>
    <row r="705">
      <c r="A705" s="32"/>
    </row>
    <row r="706">
      <c r="A706" s="32"/>
    </row>
    <row r="707">
      <c r="A707" s="32"/>
    </row>
    <row r="708">
      <c r="A708" s="32"/>
    </row>
    <row r="709">
      <c r="A709" s="32"/>
    </row>
    <row r="710">
      <c r="A710" s="32"/>
    </row>
    <row r="711">
      <c r="A711" s="32"/>
    </row>
    <row r="712">
      <c r="A712" s="32"/>
    </row>
    <row r="713">
      <c r="A713" s="32"/>
    </row>
    <row r="714">
      <c r="A714" s="32"/>
    </row>
    <row r="715">
      <c r="A715" s="32"/>
    </row>
    <row r="716">
      <c r="A716" s="32"/>
    </row>
    <row r="717">
      <c r="A717" s="32"/>
    </row>
    <row r="718">
      <c r="A718" s="32"/>
    </row>
    <row r="719">
      <c r="A719" s="32"/>
    </row>
    <row r="720">
      <c r="A720" s="32"/>
    </row>
    <row r="721">
      <c r="A721" s="32"/>
    </row>
    <row r="722">
      <c r="A722" s="32"/>
    </row>
    <row r="723">
      <c r="A723" s="32"/>
    </row>
    <row r="724">
      <c r="A724" s="32"/>
    </row>
    <row r="725">
      <c r="A725" s="32"/>
    </row>
    <row r="726">
      <c r="A726" s="32"/>
    </row>
    <row r="727">
      <c r="A727" s="32"/>
    </row>
    <row r="728">
      <c r="A728" s="32"/>
    </row>
    <row r="729">
      <c r="A729" s="32"/>
    </row>
    <row r="730">
      <c r="A730" s="32"/>
    </row>
    <row r="731">
      <c r="A731" s="32"/>
    </row>
    <row r="732">
      <c r="A732" s="32"/>
    </row>
    <row r="733">
      <c r="A733" s="32"/>
    </row>
    <row r="734">
      <c r="A734" s="32"/>
    </row>
    <row r="735">
      <c r="A735" s="32"/>
    </row>
    <row r="736">
      <c r="A736" s="32"/>
    </row>
    <row r="737">
      <c r="A737" s="32"/>
    </row>
    <row r="738">
      <c r="A738" s="32"/>
    </row>
    <row r="739">
      <c r="A739" s="32"/>
    </row>
    <row r="740">
      <c r="A740" s="32"/>
    </row>
    <row r="741">
      <c r="A741" s="32"/>
    </row>
    <row r="742">
      <c r="A742" s="32"/>
    </row>
    <row r="743">
      <c r="A743" s="32"/>
    </row>
    <row r="744">
      <c r="A744" s="32"/>
    </row>
    <row r="745">
      <c r="A745" s="32"/>
    </row>
    <row r="746">
      <c r="A746" s="32"/>
    </row>
    <row r="747">
      <c r="A747" s="32"/>
    </row>
    <row r="748">
      <c r="A748" s="32"/>
    </row>
    <row r="749">
      <c r="A749" s="32"/>
    </row>
    <row r="750">
      <c r="A750" s="32"/>
    </row>
    <row r="751">
      <c r="A751" s="32"/>
    </row>
    <row r="752">
      <c r="A752" s="32"/>
    </row>
    <row r="753">
      <c r="A753" s="32"/>
    </row>
    <row r="754">
      <c r="A754" s="32"/>
    </row>
    <row r="755">
      <c r="A755" s="32"/>
    </row>
    <row r="756">
      <c r="A756" s="32"/>
    </row>
    <row r="757">
      <c r="A757" s="32"/>
    </row>
    <row r="758">
      <c r="A758" s="32"/>
    </row>
    <row r="759">
      <c r="A759" s="32"/>
    </row>
    <row r="760">
      <c r="A760" s="32"/>
    </row>
    <row r="761">
      <c r="A761" s="32"/>
    </row>
    <row r="762">
      <c r="A762" s="32"/>
    </row>
    <row r="763">
      <c r="A763" s="32"/>
    </row>
    <row r="764">
      <c r="A764" s="32"/>
    </row>
    <row r="765">
      <c r="A765" s="32"/>
    </row>
    <row r="766">
      <c r="A766" s="32"/>
    </row>
    <row r="767">
      <c r="A767" s="32"/>
    </row>
    <row r="768">
      <c r="A768" s="32"/>
    </row>
    <row r="769">
      <c r="A769" s="32"/>
    </row>
    <row r="770">
      <c r="A770" s="32"/>
    </row>
    <row r="771">
      <c r="A771" s="32"/>
    </row>
    <row r="772">
      <c r="A772" s="32"/>
    </row>
    <row r="773">
      <c r="A773" s="32"/>
    </row>
    <row r="774">
      <c r="A774" s="32"/>
    </row>
    <row r="775">
      <c r="A775" s="32"/>
    </row>
    <row r="776">
      <c r="A776" s="32"/>
    </row>
    <row r="777">
      <c r="A777" s="32"/>
    </row>
    <row r="778">
      <c r="A778" s="32"/>
    </row>
    <row r="779">
      <c r="A779" s="32"/>
    </row>
    <row r="780">
      <c r="A780" s="32"/>
    </row>
    <row r="781">
      <c r="A781" s="32"/>
    </row>
    <row r="782">
      <c r="A782" s="32"/>
    </row>
    <row r="783">
      <c r="A783" s="32"/>
    </row>
    <row r="784">
      <c r="A784" s="32"/>
    </row>
    <row r="785">
      <c r="A785" s="32"/>
    </row>
    <row r="786">
      <c r="A786" s="32"/>
    </row>
    <row r="787">
      <c r="A787" s="32"/>
    </row>
    <row r="788">
      <c r="A788" s="32"/>
    </row>
    <row r="789">
      <c r="A789" s="32"/>
    </row>
    <row r="790">
      <c r="A790" s="32"/>
    </row>
    <row r="791">
      <c r="A791" s="32"/>
    </row>
    <row r="792">
      <c r="A792" s="32"/>
    </row>
    <row r="793">
      <c r="A793" s="32"/>
    </row>
    <row r="794">
      <c r="A794" s="32"/>
    </row>
    <row r="795">
      <c r="A795" s="32"/>
    </row>
    <row r="796">
      <c r="A796" s="32"/>
    </row>
    <row r="797">
      <c r="A797" s="32"/>
    </row>
    <row r="798">
      <c r="A798" s="32"/>
    </row>
    <row r="799">
      <c r="A799" s="32"/>
    </row>
    <row r="800">
      <c r="A800" s="32"/>
    </row>
    <row r="801">
      <c r="A801" s="32"/>
    </row>
    <row r="802">
      <c r="A802" s="32"/>
    </row>
    <row r="803">
      <c r="A803" s="32"/>
    </row>
    <row r="804">
      <c r="A804" s="32"/>
    </row>
    <row r="805">
      <c r="A805" s="32"/>
    </row>
    <row r="806">
      <c r="A806" s="32"/>
    </row>
    <row r="807">
      <c r="A807" s="32"/>
    </row>
    <row r="808">
      <c r="A808" s="32"/>
    </row>
    <row r="809">
      <c r="A809" s="32"/>
    </row>
    <row r="810">
      <c r="A810" s="32"/>
    </row>
    <row r="811">
      <c r="A811" s="32"/>
    </row>
    <row r="812">
      <c r="A812" s="32"/>
    </row>
    <row r="813">
      <c r="A813" s="32"/>
    </row>
    <row r="814">
      <c r="A814" s="32"/>
    </row>
    <row r="815">
      <c r="A815" s="32"/>
    </row>
    <row r="816">
      <c r="A816" s="32"/>
    </row>
    <row r="817">
      <c r="A817" s="32"/>
    </row>
    <row r="818">
      <c r="A818" s="32"/>
    </row>
    <row r="819">
      <c r="A819" s="32"/>
    </row>
    <row r="820">
      <c r="A820" s="32"/>
    </row>
    <row r="821">
      <c r="A821" s="32"/>
    </row>
    <row r="822">
      <c r="A822" s="32"/>
    </row>
    <row r="823">
      <c r="A823" s="32"/>
    </row>
    <row r="824">
      <c r="A824" s="32"/>
    </row>
    <row r="825">
      <c r="A825" s="32"/>
    </row>
    <row r="826">
      <c r="A826" s="32"/>
    </row>
    <row r="827">
      <c r="A827" s="32"/>
    </row>
    <row r="828">
      <c r="A828" s="32"/>
    </row>
    <row r="829">
      <c r="A829" s="32"/>
    </row>
    <row r="830">
      <c r="A830" s="32"/>
    </row>
    <row r="831">
      <c r="A831" s="32"/>
    </row>
    <row r="832">
      <c r="A832" s="32"/>
    </row>
    <row r="833">
      <c r="A833" s="32"/>
    </row>
    <row r="834">
      <c r="A834" s="32"/>
    </row>
    <row r="835">
      <c r="A835" s="32"/>
    </row>
    <row r="836">
      <c r="A836" s="32"/>
    </row>
    <row r="837">
      <c r="A837" s="32"/>
    </row>
    <row r="838">
      <c r="A838" s="32"/>
    </row>
    <row r="839">
      <c r="A839" s="32"/>
    </row>
    <row r="840">
      <c r="A840" s="32"/>
    </row>
    <row r="841">
      <c r="A841" s="32"/>
    </row>
    <row r="842">
      <c r="A842" s="32"/>
    </row>
    <row r="843">
      <c r="A843" s="32"/>
    </row>
    <row r="844">
      <c r="A844" s="32"/>
    </row>
    <row r="845">
      <c r="A845" s="32"/>
    </row>
    <row r="846">
      <c r="A846" s="32"/>
    </row>
    <row r="847">
      <c r="A847" s="32"/>
    </row>
    <row r="848">
      <c r="A848" s="32"/>
    </row>
    <row r="849">
      <c r="A849" s="32"/>
    </row>
    <row r="850">
      <c r="A850" s="32"/>
    </row>
    <row r="851">
      <c r="A851" s="32"/>
    </row>
    <row r="852">
      <c r="A852" s="32"/>
    </row>
    <row r="853">
      <c r="A853" s="32"/>
    </row>
    <row r="854">
      <c r="A854" s="32"/>
    </row>
    <row r="855">
      <c r="A855" s="32"/>
    </row>
    <row r="856">
      <c r="A856" s="32"/>
    </row>
    <row r="857">
      <c r="A857" s="32"/>
    </row>
    <row r="858">
      <c r="A858" s="32"/>
    </row>
    <row r="859">
      <c r="A859" s="32"/>
    </row>
    <row r="860">
      <c r="A860" s="32"/>
    </row>
    <row r="861">
      <c r="A861" s="32"/>
    </row>
    <row r="862">
      <c r="A862" s="32"/>
    </row>
    <row r="863">
      <c r="A863" s="32"/>
    </row>
    <row r="864">
      <c r="A864" s="32"/>
    </row>
    <row r="865">
      <c r="A865" s="32"/>
    </row>
    <row r="866">
      <c r="A866" s="32"/>
    </row>
    <row r="867">
      <c r="A867" s="32"/>
    </row>
    <row r="868">
      <c r="A868" s="32"/>
    </row>
    <row r="869">
      <c r="A869" s="32"/>
    </row>
    <row r="870">
      <c r="A870" s="32"/>
    </row>
    <row r="871">
      <c r="A871" s="32"/>
    </row>
    <row r="872">
      <c r="A872" s="32"/>
    </row>
    <row r="873">
      <c r="A873" s="32"/>
    </row>
    <row r="874">
      <c r="A874" s="32"/>
    </row>
    <row r="875">
      <c r="A875" s="32"/>
    </row>
    <row r="876">
      <c r="A876" s="32"/>
    </row>
    <row r="877">
      <c r="A877" s="32"/>
    </row>
    <row r="878">
      <c r="A878" s="32"/>
    </row>
    <row r="879">
      <c r="A879" s="32"/>
    </row>
    <row r="880">
      <c r="A880" s="32"/>
    </row>
    <row r="881">
      <c r="A881" s="32"/>
    </row>
    <row r="882">
      <c r="A882" s="32"/>
    </row>
    <row r="883">
      <c r="A883" s="32"/>
    </row>
    <row r="884">
      <c r="A884" s="32"/>
    </row>
    <row r="885">
      <c r="A885" s="32"/>
    </row>
    <row r="886">
      <c r="A886" s="32"/>
    </row>
    <row r="887">
      <c r="A887" s="32"/>
    </row>
    <row r="888">
      <c r="A888" s="32"/>
    </row>
    <row r="889">
      <c r="A889" s="32"/>
    </row>
    <row r="890">
      <c r="A890" s="32"/>
    </row>
    <row r="891">
      <c r="A891" s="32"/>
    </row>
    <row r="892">
      <c r="A892" s="32"/>
    </row>
    <row r="893">
      <c r="A893" s="32"/>
    </row>
    <row r="894">
      <c r="A894" s="32"/>
    </row>
    <row r="895">
      <c r="A895" s="32"/>
    </row>
    <row r="896">
      <c r="A896" s="32"/>
    </row>
    <row r="897">
      <c r="A897" s="32"/>
    </row>
    <row r="898">
      <c r="A898" s="32"/>
    </row>
    <row r="899">
      <c r="A899" s="32"/>
    </row>
    <row r="900">
      <c r="A900" s="32"/>
    </row>
    <row r="901">
      <c r="A901" s="32"/>
    </row>
    <row r="902">
      <c r="A902" s="32"/>
    </row>
    <row r="903">
      <c r="A903" s="32"/>
    </row>
    <row r="904">
      <c r="A904" s="32"/>
    </row>
    <row r="905">
      <c r="A905" s="32"/>
    </row>
    <row r="906">
      <c r="A906" s="32"/>
    </row>
    <row r="907">
      <c r="A907" s="32"/>
    </row>
    <row r="908">
      <c r="A908" s="32"/>
    </row>
    <row r="909">
      <c r="A909" s="32"/>
    </row>
    <row r="910">
      <c r="A910" s="32"/>
    </row>
    <row r="911">
      <c r="A911" s="32"/>
    </row>
    <row r="912">
      <c r="A912" s="32"/>
    </row>
    <row r="913">
      <c r="A913" s="32"/>
    </row>
    <row r="914">
      <c r="A914" s="32"/>
    </row>
    <row r="915">
      <c r="A915" s="32"/>
    </row>
    <row r="916">
      <c r="A916" s="32"/>
    </row>
    <row r="917">
      <c r="A917" s="32"/>
    </row>
    <row r="918">
      <c r="A918" s="32"/>
    </row>
    <row r="919">
      <c r="A919" s="32"/>
    </row>
    <row r="920">
      <c r="A920" s="32"/>
    </row>
    <row r="921">
      <c r="A921" s="32"/>
    </row>
    <row r="922">
      <c r="A922" s="32"/>
    </row>
    <row r="923">
      <c r="A923" s="32"/>
    </row>
    <row r="924">
      <c r="A924" s="32"/>
    </row>
    <row r="925">
      <c r="A925" s="32"/>
    </row>
    <row r="926">
      <c r="A926" s="32"/>
    </row>
    <row r="927">
      <c r="A927" s="32"/>
    </row>
    <row r="928">
      <c r="A928" s="32"/>
    </row>
    <row r="929">
      <c r="A929" s="32"/>
    </row>
    <row r="930">
      <c r="A930" s="32"/>
    </row>
    <row r="931">
      <c r="A931" s="32"/>
    </row>
    <row r="932">
      <c r="A932" s="32"/>
    </row>
    <row r="933">
      <c r="A933" s="32"/>
    </row>
    <row r="934">
      <c r="A934" s="32"/>
    </row>
    <row r="935">
      <c r="A935" s="32"/>
    </row>
    <row r="936">
      <c r="A936" s="32"/>
    </row>
    <row r="937">
      <c r="A937" s="32"/>
    </row>
    <row r="938">
      <c r="A938" s="32"/>
    </row>
    <row r="939">
      <c r="A939" s="32"/>
    </row>
    <row r="940">
      <c r="A940" s="32"/>
    </row>
    <row r="941">
      <c r="A941" s="32"/>
    </row>
    <row r="942">
      <c r="A942" s="32"/>
    </row>
    <row r="943">
      <c r="A943" s="32"/>
    </row>
    <row r="944">
      <c r="A944" s="32"/>
    </row>
    <row r="945">
      <c r="A945" s="32"/>
    </row>
    <row r="946">
      <c r="A946" s="32"/>
    </row>
    <row r="947">
      <c r="A947" s="32"/>
    </row>
    <row r="948">
      <c r="A948" s="32"/>
    </row>
    <row r="949">
      <c r="A949" s="32"/>
    </row>
    <row r="950">
      <c r="A950" s="32"/>
    </row>
    <row r="951">
      <c r="A951" s="32"/>
    </row>
    <row r="952">
      <c r="A952" s="32"/>
    </row>
    <row r="953">
      <c r="A953" s="32"/>
    </row>
    <row r="954">
      <c r="A954" s="32"/>
    </row>
    <row r="955">
      <c r="A955" s="32"/>
    </row>
    <row r="956">
      <c r="A956" s="32"/>
    </row>
    <row r="957">
      <c r="A957" s="32"/>
    </row>
    <row r="958">
      <c r="A958" s="32"/>
    </row>
    <row r="959">
      <c r="A959" s="32"/>
    </row>
    <row r="960">
      <c r="A960" s="32"/>
    </row>
    <row r="961">
      <c r="A961" s="32"/>
    </row>
    <row r="962">
      <c r="A962" s="32"/>
    </row>
    <row r="963">
      <c r="A963" s="32"/>
    </row>
    <row r="964">
      <c r="A964" s="32"/>
    </row>
    <row r="965">
      <c r="A965" s="32"/>
    </row>
    <row r="966">
      <c r="A966" s="32"/>
    </row>
    <row r="967">
      <c r="A967" s="32"/>
    </row>
    <row r="968">
      <c r="A968" s="32"/>
    </row>
    <row r="969">
      <c r="A969" s="32"/>
    </row>
    <row r="970">
      <c r="A970" s="32"/>
    </row>
    <row r="971">
      <c r="A971" s="32"/>
    </row>
    <row r="972">
      <c r="A972" s="32"/>
    </row>
    <row r="973">
      <c r="A973" s="32"/>
    </row>
    <row r="974">
      <c r="A974" s="32"/>
    </row>
    <row r="975">
      <c r="A975" s="32"/>
    </row>
    <row r="976">
      <c r="A976" s="32"/>
    </row>
    <row r="977">
      <c r="A977" s="32"/>
    </row>
    <row r="978">
      <c r="A978" s="32"/>
    </row>
    <row r="979">
      <c r="A979" s="32"/>
    </row>
    <row r="980">
      <c r="A980" s="32"/>
    </row>
    <row r="981">
      <c r="A981" s="32"/>
    </row>
    <row r="982">
      <c r="A982" s="32"/>
    </row>
    <row r="983">
      <c r="A983" s="32"/>
    </row>
    <row r="984">
      <c r="A984" s="32"/>
    </row>
    <row r="985">
      <c r="A985" s="32"/>
    </row>
    <row r="986">
      <c r="A986" s="32"/>
    </row>
    <row r="987">
      <c r="A987" s="32"/>
    </row>
    <row r="988">
      <c r="A988" s="32"/>
    </row>
    <row r="989">
      <c r="A989" s="32"/>
    </row>
    <row r="990">
      <c r="A990" s="32"/>
    </row>
    <row r="991">
      <c r="A991" s="32"/>
    </row>
    <row r="992">
      <c r="A992" s="32"/>
    </row>
    <row r="993">
      <c r="A993" s="32"/>
    </row>
    <row r="994">
      <c r="A994" s="32"/>
    </row>
    <row r="995">
      <c r="A995" s="32"/>
    </row>
    <row r="996">
      <c r="A996" s="32"/>
    </row>
    <row r="997">
      <c r="A997" s="32"/>
    </row>
    <row r="998">
      <c r="A998" s="32"/>
    </row>
    <row r="999">
      <c r="A999" s="32"/>
    </row>
    <row r="1000">
      <c r="A1000" s="32"/>
    </row>
  </sheetData>
  <autoFilter ref="$A$1:$P$547">
    <filterColumn colId="2">
      <filters>
        <filter val="#N/A"/>
        <filter val="W"/>
      </filters>
    </filterColumn>
  </autoFilter>
  <customSheetViews>
    <customSheetView guid="{0C2076A8-1EB3-4B01-9A0A-A40B7261944D}" filter="1" showAutoFilter="1">
      <autoFilter ref="$A$1:$P$547"/>
    </customSheetView>
  </customSheetViews>
  <mergeCells count="349">
    <mergeCell ref="E63:F63"/>
    <mergeCell ref="E78:F78"/>
    <mergeCell ref="E83:F83"/>
    <mergeCell ref="E88:F88"/>
    <mergeCell ref="E92:F92"/>
    <mergeCell ref="E93:F93"/>
    <mergeCell ref="E95:F95"/>
    <mergeCell ref="E102:F102"/>
    <mergeCell ref="E120:F120"/>
    <mergeCell ref="E136:F136"/>
    <mergeCell ref="E144:F144"/>
    <mergeCell ref="E146:F146"/>
    <mergeCell ref="E152:F152"/>
    <mergeCell ref="E156:F156"/>
    <mergeCell ref="E158:F158"/>
    <mergeCell ref="E164:F164"/>
    <mergeCell ref="E166:F166"/>
    <mergeCell ref="E168:F168"/>
    <mergeCell ref="E172:F172"/>
    <mergeCell ref="E174:F174"/>
    <mergeCell ref="E176:F176"/>
    <mergeCell ref="E179:F179"/>
    <mergeCell ref="E181:F181"/>
    <mergeCell ref="E186:F186"/>
    <mergeCell ref="E188:F188"/>
    <mergeCell ref="E189:F189"/>
    <mergeCell ref="E191:F191"/>
    <mergeCell ref="E193:F193"/>
    <mergeCell ref="E194:F194"/>
    <mergeCell ref="E195:F195"/>
    <mergeCell ref="E196:F196"/>
    <mergeCell ref="E197:F197"/>
    <mergeCell ref="E200:F200"/>
    <mergeCell ref="E201:F201"/>
    <mergeCell ref="E202:F202"/>
    <mergeCell ref="E204:F204"/>
    <mergeCell ref="E206:F206"/>
    <mergeCell ref="E207:F207"/>
    <mergeCell ref="E208:F208"/>
    <mergeCell ref="E209:F209"/>
    <mergeCell ref="E210:F210"/>
    <mergeCell ref="E211:F211"/>
    <mergeCell ref="E212:F212"/>
    <mergeCell ref="E213:F213"/>
    <mergeCell ref="E216:F216"/>
    <mergeCell ref="E218:F218"/>
    <mergeCell ref="E219:F219"/>
    <mergeCell ref="E222:F222"/>
    <mergeCell ref="E224:F224"/>
    <mergeCell ref="E273:F273"/>
    <mergeCell ref="E274:F274"/>
    <mergeCell ref="E275:F275"/>
    <mergeCell ref="E277:F277"/>
    <mergeCell ref="E278:F278"/>
    <mergeCell ref="E280:F280"/>
    <mergeCell ref="E281:F281"/>
    <mergeCell ref="E282:F282"/>
    <mergeCell ref="E283:F283"/>
    <mergeCell ref="E284:F284"/>
    <mergeCell ref="E285:F285"/>
    <mergeCell ref="E286:F286"/>
    <mergeCell ref="E287:F287"/>
    <mergeCell ref="E288:F288"/>
    <mergeCell ref="E225:F225"/>
    <mergeCell ref="E226:F226"/>
    <mergeCell ref="E227:F227"/>
    <mergeCell ref="E228:F228"/>
    <mergeCell ref="E229:F229"/>
    <mergeCell ref="E231:F231"/>
    <mergeCell ref="E233:F233"/>
    <mergeCell ref="E234:F234"/>
    <mergeCell ref="E235:F235"/>
    <mergeCell ref="E236:F236"/>
    <mergeCell ref="E237:F237"/>
    <mergeCell ref="E239:F239"/>
    <mergeCell ref="E240:F240"/>
    <mergeCell ref="E241:F241"/>
    <mergeCell ref="E242:F242"/>
    <mergeCell ref="E244:F244"/>
    <mergeCell ref="E245:F245"/>
    <mergeCell ref="E246:F246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90:F290"/>
    <mergeCell ref="E291:F291"/>
    <mergeCell ref="E292:F292"/>
    <mergeCell ref="E293:F293"/>
    <mergeCell ref="E294:F294"/>
    <mergeCell ref="E295:F295"/>
    <mergeCell ref="E296:F296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8:F308"/>
    <mergeCell ref="E309:F309"/>
    <mergeCell ref="E310:F310"/>
    <mergeCell ref="E311:F311"/>
    <mergeCell ref="E312:F312"/>
    <mergeCell ref="E313:F313"/>
    <mergeCell ref="E314:F314"/>
    <mergeCell ref="E315:F315"/>
    <mergeCell ref="E316:F316"/>
    <mergeCell ref="E317:F317"/>
    <mergeCell ref="E318:F318"/>
    <mergeCell ref="E319:F319"/>
    <mergeCell ref="E320:F320"/>
    <mergeCell ref="E321:F321"/>
    <mergeCell ref="E323:F323"/>
    <mergeCell ref="E324:F324"/>
    <mergeCell ref="E325:F325"/>
    <mergeCell ref="E326:F326"/>
    <mergeCell ref="E327:F327"/>
    <mergeCell ref="E328:F328"/>
    <mergeCell ref="E330:F330"/>
    <mergeCell ref="E332:F332"/>
    <mergeCell ref="E333:F333"/>
    <mergeCell ref="E334:F334"/>
    <mergeCell ref="E335:F335"/>
    <mergeCell ref="E336:F336"/>
    <mergeCell ref="E337:F337"/>
    <mergeCell ref="E338:F338"/>
    <mergeCell ref="E339:F339"/>
    <mergeCell ref="E340:F340"/>
    <mergeCell ref="E341:F341"/>
    <mergeCell ref="E342:F342"/>
    <mergeCell ref="E343:F343"/>
    <mergeCell ref="E344:F344"/>
    <mergeCell ref="E345:F345"/>
    <mergeCell ref="E346:F346"/>
    <mergeCell ref="E347:F347"/>
    <mergeCell ref="E348:F348"/>
    <mergeCell ref="E349:F349"/>
    <mergeCell ref="E350:F350"/>
    <mergeCell ref="E351:F351"/>
    <mergeCell ref="E352:F352"/>
    <mergeCell ref="E353:F353"/>
    <mergeCell ref="E354:F354"/>
    <mergeCell ref="E355:F355"/>
    <mergeCell ref="E356:F356"/>
    <mergeCell ref="E357:F357"/>
    <mergeCell ref="E358:F358"/>
    <mergeCell ref="E359:F359"/>
    <mergeCell ref="E360:F360"/>
    <mergeCell ref="E361:F361"/>
    <mergeCell ref="E362:F362"/>
    <mergeCell ref="E363:F363"/>
    <mergeCell ref="E364:F364"/>
    <mergeCell ref="E365:F365"/>
    <mergeCell ref="E366:F366"/>
    <mergeCell ref="E367:F367"/>
    <mergeCell ref="E368:F368"/>
    <mergeCell ref="E369:F369"/>
    <mergeCell ref="E370:F370"/>
    <mergeCell ref="E371:F371"/>
    <mergeCell ref="E372:F372"/>
    <mergeCell ref="E373:F373"/>
    <mergeCell ref="E374:F374"/>
    <mergeCell ref="E376:F376"/>
    <mergeCell ref="E377:F377"/>
    <mergeCell ref="E380:F380"/>
    <mergeCell ref="E381:F381"/>
    <mergeCell ref="E382:F382"/>
    <mergeCell ref="E383:F383"/>
    <mergeCell ref="E384:F384"/>
    <mergeCell ref="E385:F385"/>
    <mergeCell ref="E386:F386"/>
    <mergeCell ref="E387:F387"/>
    <mergeCell ref="E388:F388"/>
    <mergeCell ref="E389:F389"/>
    <mergeCell ref="E390:F390"/>
    <mergeCell ref="E391:F391"/>
    <mergeCell ref="E392:F392"/>
    <mergeCell ref="E393:F393"/>
    <mergeCell ref="E394:F394"/>
    <mergeCell ref="E395:F395"/>
    <mergeCell ref="E396:F396"/>
    <mergeCell ref="E397:F397"/>
    <mergeCell ref="E398:F398"/>
    <mergeCell ref="E399:F399"/>
    <mergeCell ref="E400:F400"/>
    <mergeCell ref="E401:F401"/>
    <mergeCell ref="E402:F402"/>
    <mergeCell ref="E403:F403"/>
    <mergeCell ref="E404:F404"/>
    <mergeCell ref="E405:F405"/>
    <mergeCell ref="E406:F406"/>
    <mergeCell ref="E407:F407"/>
    <mergeCell ref="E408:F408"/>
    <mergeCell ref="E409:F409"/>
    <mergeCell ref="E410:F410"/>
    <mergeCell ref="E411:F411"/>
    <mergeCell ref="E412:F412"/>
    <mergeCell ref="E413:F413"/>
    <mergeCell ref="E414:F414"/>
    <mergeCell ref="E415:F415"/>
    <mergeCell ref="E416:F416"/>
    <mergeCell ref="E417:F417"/>
    <mergeCell ref="E418:F418"/>
    <mergeCell ref="E419:F419"/>
    <mergeCell ref="E420:F420"/>
    <mergeCell ref="E421:F421"/>
    <mergeCell ref="E422:F422"/>
    <mergeCell ref="E423:F423"/>
    <mergeCell ref="E424:F424"/>
    <mergeCell ref="E425:F425"/>
    <mergeCell ref="E426:F426"/>
    <mergeCell ref="E427:F427"/>
    <mergeCell ref="E428:F428"/>
    <mergeCell ref="E429:F429"/>
    <mergeCell ref="E430:F430"/>
    <mergeCell ref="E431:F431"/>
    <mergeCell ref="E432:F432"/>
    <mergeCell ref="E433:F433"/>
    <mergeCell ref="E434:F434"/>
    <mergeCell ref="E435:F435"/>
    <mergeCell ref="E436:F436"/>
    <mergeCell ref="E437:F437"/>
    <mergeCell ref="E438:F438"/>
    <mergeCell ref="E439:F439"/>
    <mergeCell ref="E440:F440"/>
    <mergeCell ref="E441:F441"/>
    <mergeCell ref="E442:F442"/>
    <mergeCell ref="E443:F443"/>
    <mergeCell ref="E444:F444"/>
    <mergeCell ref="E445:F445"/>
    <mergeCell ref="E446:F446"/>
    <mergeCell ref="E447:F447"/>
    <mergeCell ref="E448:F448"/>
    <mergeCell ref="E449:F449"/>
    <mergeCell ref="E450:F450"/>
    <mergeCell ref="E500:F500"/>
    <mergeCell ref="E501:F501"/>
    <mergeCell ref="E502:F502"/>
    <mergeCell ref="E503:F503"/>
    <mergeCell ref="E504:F504"/>
    <mergeCell ref="E505:F505"/>
    <mergeCell ref="E506:F506"/>
    <mergeCell ref="E507:F507"/>
    <mergeCell ref="E508:F508"/>
    <mergeCell ref="E509:F509"/>
    <mergeCell ref="E510:F510"/>
    <mergeCell ref="E511:F511"/>
    <mergeCell ref="E512:F512"/>
    <mergeCell ref="E513:F513"/>
    <mergeCell ref="E514:F514"/>
    <mergeCell ref="E515:F515"/>
    <mergeCell ref="E517:F517"/>
    <mergeCell ref="E518:F518"/>
    <mergeCell ref="E519:F519"/>
    <mergeCell ref="E520:F520"/>
    <mergeCell ref="E521:F521"/>
    <mergeCell ref="E522:F522"/>
    <mergeCell ref="E523:F523"/>
    <mergeCell ref="E530:F530"/>
    <mergeCell ref="E531:F531"/>
    <mergeCell ref="E532:F532"/>
    <mergeCell ref="E533:F533"/>
    <mergeCell ref="E534:F534"/>
    <mergeCell ref="E542:F542"/>
    <mergeCell ref="E543:F543"/>
    <mergeCell ref="E544:F544"/>
    <mergeCell ref="E545:F545"/>
    <mergeCell ref="E546:F546"/>
    <mergeCell ref="E547:F547"/>
    <mergeCell ref="E535:F535"/>
    <mergeCell ref="E536:F536"/>
    <mergeCell ref="E537:F537"/>
    <mergeCell ref="E538:F538"/>
    <mergeCell ref="E539:F539"/>
    <mergeCell ref="E540:F540"/>
    <mergeCell ref="E541:F541"/>
    <mergeCell ref="E451:F451"/>
    <mergeCell ref="E452:F452"/>
    <mergeCell ref="E453:F453"/>
    <mergeCell ref="E454:F454"/>
    <mergeCell ref="E455:F455"/>
    <mergeCell ref="E456:F456"/>
    <mergeCell ref="E457:F457"/>
    <mergeCell ref="E458:F458"/>
    <mergeCell ref="E459:F459"/>
    <mergeCell ref="E460:F460"/>
    <mergeCell ref="E461:F461"/>
    <mergeCell ref="E462:F462"/>
    <mergeCell ref="E463:F463"/>
    <mergeCell ref="E464:F464"/>
    <mergeCell ref="E465:F465"/>
    <mergeCell ref="E466:F466"/>
    <mergeCell ref="E467:F467"/>
    <mergeCell ref="E468:F468"/>
    <mergeCell ref="E469:F469"/>
    <mergeCell ref="E470:F470"/>
    <mergeCell ref="E471:F471"/>
    <mergeCell ref="E472:F472"/>
    <mergeCell ref="E473:F473"/>
    <mergeCell ref="E474:F474"/>
    <mergeCell ref="E475:F475"/>
    <mergeCell ref="E476:F476"/>
    <mergeCell ref="E477:F477"/>
    <mergeCell ref="E478:F478"/>
    <mergeCell ref="E479:F479"/>
    <mergeCell ref="E480:F480"/>
    <mergeCell ref="E481:F481"/>
    <mergeCell ref="E482:F482"/>
    <mergeCell ref="E483:F483"/>
    <mergeCell ref="E484:F484"/>
    <mergeCell ref="E485:F485"/>
    <mergeCell ref="E486:F486"/>
    <mergeCell ref="E487:F487"/>
    <mergeCell ref="E488:F488"/>
    <mergeCell ref="E489:F489"/>
    <mergeCell ref="E490:F490"/>
    <mergeCell ref="E491:F491"/>
    <mergeCell ref="E492:F492"/>
    <mergeCell ref="E493:F493"/>
    <mergeCell ref="E494:F494"/>
    <mergeCell ref="E495:F495"/>
    <mergeCell ref="E496:F496"/>
    <mergeCell ref="E497:F497"/>
    <mergeCell ref="E498:F498"/>
    <mergeCell ref="E499:F49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819</v>
      </c>
      <c r="B1" s="5" t="s">
        <v>4</v>
      </c>
    </row>
    <row r="2">
      <c r="A2" s="5" t="s">
        <v>820</v>
      </c>
      <c r="B2" s="5" t="s">
        <v>821</v>
      </c>
    </row>
    <row r="3">
      <c r="A3" s="5" t="s">
        <v>822</v>
      </c>
      <c r="B3" s="5" t="s">
        <v>823</v>
      </c>
    </row>
    <row r="4">
      <c r="A4" s="5" t="s">
        <v>824</v>
      </c>
      <c r="B4" s="5" t="s">
        <v>821</v>
      </c>
    </row>
    <row r="5">
      <c r="A5" s="5" t="s">
        <v>825</v>
      </c>
      <c r="B5" s="5" t="s">
        <v>821</v>
      </c>
    </row>
    <row r="6">
      <c r="A6" s="5" t="s">
        <v>826</v>
      </c>
      <c r="B6" s="5" t="s">
        <v>827</v>
      </c>
    </row>
    <row r="7">
      <c r="A7" s="5" t="s">
        <v>828</v>
      </c>
      <c r="B7" s="5" t="s">
        <v>829</v>
      </c>
    </row>
    <row r="8">
      <c r="A8" s="5" t="s">
        <v>830</v>
      </c>
      <c r="B8" s="5" t="s">
        <v>821</v>
      </c>
    </row>
    <row r="9">
      <c r="A9" s="5" t="s">
        <v>831</v>
      </c>
      <c r="B9" s="5" t="s">
        <v>832</v>
      </c>
    </row>
    <row r="10">
      <c r="A10" s="5" t="s">
        <v>833</v>
      </c>
      <c r="B10" s="5" t="s">
        <v>823</v>
      </c>
    </row>
    <row r="11">
      <c r="A11" s="5" t="s">
        <v>834</v>
      </c>
      <c r="B11" s="5" t="s">
        <v>835</v>
      </c>
    </row>
    <row r="12">
      <c r="A12" s="5" t="s">
        <v>836</v>
      </c>
      <c r="B12" s="5" t="s">
        <v>823</v>
      </c>
    </row>
    <row r="13">
      <c r="A13" s="5" t="s">
        <v>837</v>
      </c>
      <c r="B13" s="5" t="s">
        <v>823</v>
      </c>
    </row>
    <row r="14">
      <c r="A14" s="5" t="s">
        <v>838</v>
      </c>
      <c r="B14" s="5" t="s">
        <v>839</v>
      </c>
    </row>
    <row r="15">
      <c r="A15" s="5" t="s">
        <v>840</v>
      </c>
      <c r="B15" s="5" t="s">
        <v>821</v>
      </c>
    </row>
    <row r="16">
      <c r="A16" s="5" t="s">
        <v>841</v>
      </c>
      <c r="B16" s="5" t="s">
        <v>827</v>
      </c>
    </row>
    <row r="17">
      <c r="A17" s="5" t="s">
        <v>842</v>
      </c>
      <c r="B17" s="5" t="s">
        <v>843</v>
      </c>
    </row>
    <row r="18">
      <c r="A18" s="5" t="s">
        <v>844</v>
      </c>
      <c r="B18" s="5" t="s">
        <v>845</v>
      </c>
    </row>
    <row r="19">
      <c r="A19" s="5" t="s">
        <v>846</v>
      </c>
      <c r="B19" s="5" t="s">
        <v>845</v>
      </c>
    </row>
    <row r="20">
      <c r="A20" s="5" t="s">
        <v>847</v>
      </c>
      <c r="B20" s="5" t="s">
        <v>843</v>
      </c>
    </row>
    <row r="21">
      <c r="A21" s="5" t="s">
        <v>848</v>
      </c>
      <c r="B21" s="5" t="s">
        <v>845</v>
      </c>
    </row>
    <row r="22">
      <c r="A22" s="5" t="s">
        <v>849</v>
      </c>
      <c r="B22" s="5" t="s">
        <v>845</v>
      </c>
    </row>
    <row r="23">
      <c r="A23" s="5" t="s">
        <v>850</v>
      </c>
      <c r="B23" s="5" t="s">
        <v>827</v>
      </c>
    </row>
    <row r="24">
      <c r="A24" s="5" t="s">
        <v>851</v>
      </c>
      <c r="B24" s="5" t="s">
        <v>852</v>
      </c>
    </row>
    <row r="25">
      <c r="A25" s="5" t="s">
        <v>853</v>
      </c>
      <c r="B25" s="5" t="s">
        <v>823</v>
      </c>
    </row>
    <row r="26">
      <c r="A26" s="5" t="s">
        <v>854</v>
      </c>
      <c r="B26" s="5" t="s">
        <v>823</v>
      </c>
    </row>
    <row r="27">
      <c r="A27" s="5" t="s">
        <v>855</v>
      </c>
      <c r="B27" s="5" t="s">
        <v>852</v>
      </c>
    </row>
    <row r="28">
      <c r="A28" s="5" t="s">
        <v>856</v>
      </c>
      <c r="B28" s="5" t="s">
        <v>821</v>
      </c>
    </row>
    <row r="29">
      <c r="A29" s="5" t="s">
        <v>857</v>
      </c>
      <c r="B29" s="5" t="s">
        <v>827</v>
      </c>
    </row>
    <row r="30">
      <c r="A30" s="5" t="s">
        <v>858</v>
      </c>
      <c r="B30" s="5" t="s">
        <v>852</v>
      </c>
    </row>
    <row r="31">
      <c r="A31" s="5" t="s">
        <v>859</v>
      </c>
      <c r="B31" s="5" t="s">
        <v>827</v>
      </c>
    </row>
    <row r="32">
      <c r="A32" s="5" t="s">
        <v>860</v>
      </c>
      <c r="B32" s="5" t="s">
        <v>861</v>
      </c>
    </row>
    <row r="33">
      <c r="A33" s="5" t="s">
        <v>862</v>
      </c>
      <c r="B33" s="5" t="s">
        <v>863</v>
      </c>
    </row>
    <row r="34">
      <c r="A34" s="5" t="s">
        <v>864</v>
      </c>
      <c r="B34" s="5" t="s">
        <v>852</v>
      </c>
    </row>
    <row r="35">
      <c r="A35" s="5" t="s">
        <v>865</v>
      </c>
      <c r="B35" s="5" t="s">
        <v>866</v>
      </c>
    </row>
    <row r="36">
      <c r="A36" s="5" t="s">
        <v>867</v>
      </c>
      <c r="B36" s="5" t="s">
        <v>839</v>
      </c>
    </row>
    <row r="37">
      <c r="A37" s="5" t="s">
        <v>868</v>
      </c>
      <c r="B37" s="5" t="s">
        <v>861</v>
      </c>
    </row>
    <row r="38">
      <c r="A38" s="5" t="s">
        <v>869</v>
      </c>
      <c r="B38" s="5" t="s">
        <v>823</v>
      </c>
    </row>
    <row r="39">
      <c r="A39" s="5" t="s">
        <v>870</v>
      </c>
      <c r="B39" s="5" t="s">
        <v>861</v>
      </c>
    </row>
    <row r="40">
      <c r="A40" s="5" t="s">
        <v>871</v>
      </c>
      <c r="B40" s="5" t="s">
        <v>821</v>
      </c>
    </row>
    <row r="41">
      <c r="A41" s="5" t="s">
        <v>872</v>
      </c>
      <c r="B41" s="5" t="s">
        <v>823</v>
      </c>
    </row>
    <row r="42">
      <c r="A42" s="5" t="s">
        <v>873</v>
      </c>
      <c r="B42" s="5" t="s">
        <v>823</v>
      </c>
    </row>
    <row r="43">
      <c r="A43" s="5" t="s">
        <v>874</v>
      </c>
      <c r="B43" s="5" t="s">
        <v>839</v>
      </c>
    </row>
    <row r="44">
      <c r="A44" s="5" t="s">
        <v>875</v>
      </c>
      <c r="B44" s="5" t="s">
        <v>832</v>
      </c>
    </row>
    <row r="45">
      <c r="A45" s="5" t="s">
        <v>876</v>
      </c>
      <c r="B45" s="5" t="s">
        <v>877</v>
      </c>
    </row>
    <row r="46">
      <c r="A46" s="5" t="s">
        <v>878</v>
      </c>
      <c r="B46" s="5" t="s">
        <v>877</v>
      </c>
    </row>
    <row r="47">
      <c r="A47" s="5" t="s">
        <v>879</v>
      </c>
      <c r="B47" s="5" t="s">
        <v>835</v>
      </c>
    </row>
    <row r="48">
      <c r="A48" s="5" t="s">
        <v>880</v>
      </c>
      <c r="B48" s="5" t="s">
        <v>827</v>
      </c>
    </row>
    <row r="49">
      <c r="A49" s="5" t="s">
        <v>881</v>
      </c>
      <c r="B49" s="5" t="s">
        <v>863</v>
      </c>
    </row>
    <row r="50">
      <c r="A50" s="5" t="s">
        <v>882</v>
      </c>
      <c r="B50" s="5" t="s">
        <v>823</v>
      </c>
    </row>
    <row r="51">
      <c r="A51" s="5" t="s">
        <v>883</v>
      </c>
      <c r="B51" s="5" t="s">
        <v>884</v>
      </c>
    </row>
    <row r="52">
      <c r="A52" s="5" t="s">
        <v>885</v>
      </c>
      <c r="B52" s="5" t="s">
        <v>845</v>
      </c>
    </row>
    <row r="53">
      <c r="A53" s="5" t="s">
        <v>268</v>
      </c>
      <c r="B53" s="5" t="s">
        <v>884</v>
      </c>
    </row>
    <row r="54">
      <c r="A54" s="5" t="s">
        <v>886</v>
      </c>
      <c r="B54" s="5" t="s">
        <v>827</v>
      </c>
    </row>
    <row r="55">
      <c r="A55" s="5" t="s">
        <v>887</v>
      </c>
      <c r="B55" s="5" t="s">
        <v>829</v>
      </c>
    </row>
    <row r="56">
      <c r="A56" s="5" t="s">
        <v>888</v>
      </c>
      <c r="B56" s="5" t="s">
        <v>861</v>
      </c>
    </row>
    <row r="57">
      <c r="A57" s="5" t="s">
        <v>889</v>
      </c>
      <c r="B57" s="5" t="s">
        <v>861</v>
      </c>
    </row>
    <row r="58">
      <c r="A58" s="5" t="s">
        <v>890</v>
      </c>
      <c r="B58" s="5" t="s">
        <v>861</v>
      </c>
    </row>
    <row r="59">
      <c r="A59" s="5" t="s">
        <v>891</v>
      </c>
      <c r="B59" s="5" t="s">
        <v>863</v>
      </c>
    </row>
    <row r="60">
      <c r="A60" s="5" t="s">
        <v>892</v>
      </c>
      <c r="B60" s="5" t="s">
        <v>861</v>
      </c>
    </row>
    <row r="61">
      <c r="A61" s="5" t="s">
        <v>893</v>
      </c>
      <c r="B61" s="5" t="s">
        <v>877</v>
      </c>
    </row>
    <row r="62">
      <c r="A62" s="5" t="s">
        <v>894</v>
      </c>
      <c r="B62" s="5" t="s">
        <v>852</v>
      </c>
    </row>
    <row r="63">
      <c r="A63" s="5" t="s">
        <v>895</v>
      </c>
      <c r="B63" s="5" t="s">
        <v>866</v>
      </c>
    </row>
    <row r="64">
      <c r="A64" s="5" t="s">
        <v>896</v>
      </c>
      <c r="B64" s="5" t="s">
        <v>897</v>
      </c>
    </row>
    <row r="65">
      <c r="A65" s="5" t="s">
        <v>898</v>
      </c>
      <c r="B65" s="5" t="s">
        <v>899</v>
      </c>
    </row>
    <row r="66">
      <c r="A66" s="5" t="s">
        <v>900</v>
      </c>
      <c r="B66" s="5" t="s">
        <v>899</v>
      </c>
    </row>
    <row r="67">
      <c r="A67" s="5" t="s">
        <v>901</v>
      </c>
      <c r="B67" s="5" t="s">
        <v>877</v>
      </c>
    </row>
    <row r="68">
      <c r="A68" s="5" t="s">
        <v>902</v>
      </c>
      <c r="B68" s="5" t="s">
        <v>897</v>
      </c>
    </row>
    <row r="69">
      <c r="A69" s="5" t="s">
        <v>903</v>
      </c>
      <c r="B69" s="5" t="s">
        <v>861</v>
      </c>
    </row>
    <row r="70">
      <c r="A70" s="5" t="s">
        <v>904</v>
      </c>
      <c r="B70" s="5" t="s">
        <v>821</v>
      </c>
    </row>
    <row r="71">
      <c r="A71" s="5" t="s">
        <v>367</v>
      </c>
      <c r="B71" s="5" t="s">
        <v>863</v>
      </c>
    </row>
    <row r="72">
      <c r="A72" s="5" t="s">
        <v>905</v>
      </c>
      <c r="B72" s="5" t="s">
        <v>832</v>
      </c>
    </row>
    <row r="73">
      <c r="A73" s="5" t="s">
        <v>906</v>
      </c>
      <c r="B73" s="5" t="s">
        <v>843</v>
      </c>
    </row>
    <row r="74">
      <c r="A74" s="5" t="s">
        <v>907</v>
      </c>
      <c r="B74" s="5" t="s">
        <v>899</v>
      </c>
    </row>
    <row r="75">
      <c r="A75" s="5" t="s">
        <v>908</v>
      </c>
      <c r="B75" s="5" t="s">
        <v>899</v>
      </c>
    </row>
    <row r="76">
      <c r="A76" s="5" t="s">
        <v>909</v>
      </c>
      <c r="B76" s="5" t="s">
        <v>829</v>
      </c>
    </row>
    <row r="77">
      <c r="A77" s="5" t="s">
        <v>910</v>
      </c>
      <c r="B77" s="5" t="s">
        <v>843</v>
      </c>
    </row>
    <row r="78">
      <c r="A78" s="5" t="s">
        <v>911</v>
      </c>
      <c r="B78" s="5" t="s">
        <v>884</v>
      </c>
    </row>
    <row r="79">
      <c r="A79" s="5" t="s">
        <v>912</v>
      </c>
      <c r="B79" s="5" t="s">
        <v>832</v>
      </c>
    </row>
    <row r="80">
      <c r="A80" s="5" t="s">
        <v>913</v>
      </c>
      <c r="B80" s="5" t="s">
        <v>866</v>
      </c>
    </row>
    <row r="81">
      <c r="A81" s="5" t="s">
        <v>914</v>
      </c>
      <c r="B81" s="5" t="s">
        <v>835</v>
      </c>
    </row>
    <row r="82">
      <c r="A82" s="5" t="s">
        <v>915</v>
      </c>
      <c r="B82" s="5" t="s">
        <v>843</v>
      </c>
    </row>
    <row r="83">
      <c r="A83" s="5" t="s">
        <v>916</v>
      </c>
      <c r="B83" s="5" t="s">
        <v>845</v>
      </c>
    </row>
    <row r="84">
      <c r="A84" s="5" t="s">
        <v>917</v>
      </c>
      <c r="B84" s="5" t="s">
        <v>866</v>
      </c>
    </row>
    <row r="85">
      <c r="A85" s="5" t="s">
        <v>918</v>
      </c>
      <c r="B85" s="5" t="s">
        <v>861</v>
      </c>
    </row>
    <row r="86">
      <c r="A86" s="5" t="s">
        <v>195</v>
      </c>
      <c r="B86" s="5" t="s">
        <v>845</v>
      </c>
    </row>
    <row r="87">
      <c r="A87" s="5" t="s">
        <v>919</v>
      </c>
      <c r="B87" s="5" t="s">
        <v>897</v>
      </c>
    </row>
    <row r="88">
      <c r="A88" s="5" t="s">
        <v>920</v>
      </c>
      <c r="B88" s="5" t="s">
        <v>899</v>
      </c>
    </row>
    <row r="89">
      <c r="A89" s="5" t="s">
        <v>921</v>
      </c>
      <c r="B89" s="5" t="s">
        <v>843</v>
      </c>
    </row>
    <row r="90">
      <c r="A90" s="5" t="s">
        <v>922</v>
      </c>
      <c r="B90" s="5" t="s">
        <v>884</v>
      </c>
    </row>
    <row r="91">
      <c r="A91" s="5" t="s">
        <v>923</v>
      </c>
      <c r="B91" s="5" t="s">
        <v>899</v>
      </c>
    </row>
    <row r="92">
      <c r="A92" s="5" t="s">
        <v>924</v>
      </c>
      <c r="B92" s="5" t="s">
        <v>821</v>
      </c>
    </row>
    <row r="93">
      <c r="A93" s="5" t="s">
        <v>925</v>
      </c>
      <c r="B93" s="5" t="s">
        <v>899</v>
      </c>
    </row>
    <row r="94">
      <c r="A94" s="5" t="s">
        <v>926</v>
      </c>
      <c r="B94" s="5" t="s">
        <v>866</v>
      </c>
    </row>
    <row r="95">
      <c r="A95" s="5" t="s">
        <v>927</v>
      </c>
      <c r="B95" s="5" t="s">
        <v>899</v>
      </c>
    </row>
    <row r="96">
      <c r="A96" s="5" t="s">
        <v>928</v>
      </c>
      <c r="B96" s="5" t="s">
        <v>899</v>
      </c>
    </row>
    <row r="97">
      <c r="A97" s="5" t="s">
        <v>929</v>
      </c>
      <c r="B97" s="5" t="s">
        <v>899</v>
      </c>
    </row>
    <row r="98">
      <c r="A98" s="5" t="s">
        <v>303</v>
      </c>
      <c r="B98" s="5" t="s">
        <v>852</v>
      </c>
    </row>
    <row r="99">
      <c r="A99" s="5" t="s">
        <v>930</v>
      </c>
      <c r="B99" s="5" t="s">
        <v>832</v>
      </c>
    </row>
    <row r="100">
      <c r="A100" s="5" t="s">
        <v>931</v>
      </c>
      <c r="B100" s="5" t="s">
        <v>839</v>
      </c>
    </row>
    <row r="101">
      <c r="A101" s="5" t="s">
        <v>932</v>
      </c>
      <c r="B101" s="5" t="s">
        <v>899</v>
      </c>
    </row>
    <row r="102">
      <c r="A102" s="5" t="s">
        <v>933</v>
      </c>
      <c r="B102" s="5" t="s">
        <v>897</v>
      </c>
    </row>
    <row r="103">
      <c r="A103" s="5" t="s">
        <v>934</v>
      </c>
      <c r="B103" s="5" t="s">
        <v>899</v>
      </c>
    </row>
    <row r="104">
      <c r="A104" s="5" t="s">
        <v>935</v>
      </c>
      <c r="B104" s="5" t="s">
        <v>863</v>
      </c>
    </row>
    <row r="105">
      <c r="A105" s="5" t="s">
        <v>936</v>
      </c>
      <c r="B105" s="5" t="s">
        <v>835</v>
      </c>
    </row>
    <row r="106">
      <c r="A106" s="5" t="s">
        <v>937</v>
      </c>
      <c r="B106" s="5" t="s">
        <v>835</v>
      </c>
    </row>
    <row r="107">
      <c r="A107" s="5" t="s">
        <v>938</v>
      </c>
      <c r="B107" s="5" t="s">
        <v>897</v>
      </c>
    </row>
    <row r="108">
      <c r="A108" s="5" t="s">
        <v>939</v>
      </c>
      <c r="B108" s="5" t="s">
        <v>829</v>
      </c>
    </row>
    <row r="109">
      <c r="A109" s="5" t="s">
        <v>940</v>
      </c>
      <c r="B109" s="5" t="s">
        <v>899</v>
      </c>
    </row>
    <row r="110">
      <c r="A110" s="5" t="s">
        <v>941</v>
      </c>
      <c r="B110" s="5" t="s">
        <v>899</v>
      </c>
    </row>
    <row r="111">
      <c r="A111" s="5" t="s">
        <v>942</v>
      </c>
      <c r="B111" s="5" t="s">
        <v>899</v>
      </c>
    </row>
    <row r="112">
      <c r="A112" s="5" t="s">
        <v>943</v>
      </c>
      <c r="B112" s="5" t="s">
        <v>829</v>
      </c>
    </row>
    <row r="113">
      <c r="A113" s="5" t="s">
        <v>944</v>
      </c>
      <c r="B113" s="5" t="s">
        <v>877</v>
      </c>
    </row>
    <row r="114">
      <c r="A114" s="5" t="s">
        <v>945</v>
      </c>
      <c r="B114" s="5" t="s">
        <v>863</v>
      </c>
    </row>
    <row r="115">
      <c r="A115" s="5" t="s">
        <v>946</v>
      </c>
      <c r="B115" s="5" t="s">
        <v>866</v>
      </c>
    </row>
    <row r="116">
      <c r="A116" s="5" t="s">
        <v>947</v>
      </c>
      <c r="B116" s="5" t="s">
        <v>852</v>
      </c>
    </row>
    <row r="117">
      <c r="A117" s="5" t="s">
        <v>948</v>
      </c>
      <c r="B117" s="5" t="s">
        <v>897</v>
      </c>
    </row>
    <row r="118">
      <c r="A118" s="5" t="s">
        <v>949</v>
      </c>
      <c r="B118" s="5" t="s">
        <v>832</v>
      </c>
    </row>
    <row r="119">
      <c r="A119" s="5" t="s">
        <v>950</v>
      </c>
      <c r="B119" s="5" t="s">
        <v>835</v>
      </c>
    </row>
    <row r="120">
      <c r="A120" s="5" t="s">
        <v>951</v>
      </c>
      <c r="B120" s="5" t="s">
        <v>839</v>
      </c>
    </row>
    <row r="121">
      <c r="A121" s="5" t="s">
        <v>952</v>
      </c>
      <c r="B121" s="5" t="s">
        <v>845</v>
      </c>
    </row>
    <row r="122">
      <c r="A122" s="5" t="s">
        <v>953</v>
      </c>
      <c r="B122" s="5" t="s">
        <v>866</v>
      </c>
    </row>
    <row r="123">
      <c r="A123" s="5" t="s">
        <v>954</v>
      </c>
      <c r="B123" s="5" t="s">
        <v>899</v>
      </c>
    </row>
    <row r="124">
      <c r="A124" s="5" t="s">
        <v>955</v>
      </c>
      <c r="B124" s="5" t="s">
        <v>852</v>
      </c>
    </row>
    <row r="125">
      <c r="A125" s="5" t="s">
        <v>956</v>
      </c>
      <c r="B125" s="5" t="s">
        <v>899</v>
      </c>
    </row>
    <row r="126">
      <c r="A126" s="5" t="s">
        <v>957</v>
      </c>
      <c r="B126" s="5" t="s">
        <v>899</v>
      </c>
    </row>
    <row r="127">
      <c r="A127" s="5" t="s">
        <v>958</v>
      </c>
      <c r="B127" s="5" t="s">
        <v>839</v>
      </c>
    </row>
    <row r="128">
      <c r="A128" s="5" t="s">
        <v>959</v>
      </c>
      <c r="B128" s="5" t="s">
        <v>899</v>
      </c>
    </row>
    <row r="129">
      <c r="A129" s="5" t="s">
        <v>960</v>
      </c>
      <c r="B129" s="5" t="s">
        <v>899</v>
      </c>
    </row>
    <row r="130">
      <c r="A130" s="5" t="s">
        <v>961</v>
      </c>
      <c r="B130" s="5" t="s">
        <v>899</v>
      </c>
    </row>
    <row r="131">
      <c r="A131" s="5" t="s">
        <v>962</v>
      </c>
      <c r="B131" s="5" t="s">
        <v>827</v>
      </c>
    </row>
    <row r="132">
      <c r="A132" s="5" t="s">
        <v>963</v>
      </c>
      <c r="B132" s="5" t="s">
        <v>899</v>
      </c>
    </row>
    <row r="133">
      <c r="A133" s="5" t="s">
        <v>964</v>
      </c>
      <c r="B133" s="5" t="s">
        <v>899</v>
      </c>
    </row>
    <row r="134">
      <c r="A134" s="5" t="s">
        <v>965</v>
      </c>
      <c r="B134" s="5" t="s">
        <v>899</v>
      </c>
    </row>
    <row r="135">
      <c r="A135" s="5" t="s">
        <v>966</v>
      </c>
      <c r="B135" s="5" t="s">
        <v>899</v>
      </c>
    </row>
    <row r="136">
      <c r="A136" s="5" t="s">
        <v>967</v>
      </c>
      <c r="B136" s="5" t="s">
        <v>899</v>
      </c>
    </row>
    <row r="137">
      <c r="A137" s="5" t="s">
        <v>968</v>
      </c>
      <c r="B137" s="5" t="s">
        <v>829</v>
      </c>
    </row>
    <row r="138">
      <c r="A138" s="5" t="s">
        <v>969</v>
      </c>
      <c r="B138" s="5" t="s">
        <v>832</v>
      </c>
    </row>
    <row r="139">
      <c r="A139" s="5" t="s">
        <v>31</v>
      </c>
      <c r="B139" s="5" t="s">
        <v>821</v>
      </c>
    </row>
    <row r="140">
      <c r="A140" s="5" t="s">
        <v>970</v>
      </c>
      <c r="B140" s="5" t="s">
        <v>877</v>
      </c>
    </row>
    <row r="141">
      <c r="A141" s="5" t="s">
        <v>971</v>
      </c>
      <c r="B141" s="5" t="s">
        <v>863</v>
      </c>
    </row>
    <row r="142">
      <c r="A142" s="5" t="s">
        <v>972</v>
      </c>
      <c r="B142" s="5" t="s">
        <v>899</v>
      </c>
    </row>
    <row r="143">
      <c r="A143" s="5" t="s">
        <v>973</v>
      </c>
      <c r="B143" s="5" t="s">
        <v>884</v>
      </c>
    </row>
    <row r="144">
      <c r="A144" s="5" t="s">
        <v>974</v>
      </c>
      <c r="B144" s="5" t="s">
        <v>899</v>
      </c>
    </row>
    <row r="145">
      <c r="A145" s="5" t="s">
        <v>975</v>
      </c>
      <c r="B145" s="5" t="s">
        <v>899</v>
      </c>
    </row>
    <row r="146">
      <c r="A146" s="5" t="s">
        <v>976</v>
      </c>
      <c r="B146" s="5" t="s">
        <v>899</v>
      </c>
    </row>
    <row r="147">
      <c r="A147" s="5" t="s">
        <v>977</v>
      </c>
      <c r="B147" s="5" t="s">
        <v>884</v>
      </c>
    </row>
    <row r="148">
      <c r="A148" s="5" t="s">
        <v>71</v>
      </c>
      <c r="B148" s="5" t="s">
        <v>823</v>
      </c>
    </row>
    <row r="149">
      <c r="A149" s="5" t="s">
        <v>978</v>
      </c>
      <c r="B149" s="5" t="s">
        <v>866</v>
      </c>
    </row>
    <row r="150">
      <c r="A150" s="5" t="s">
        <v>979</v>
      </c>
      <c r="B150" s="5" t="s">
        <v>899</v>
      </c>
    </row>
    <row r="151">
      <c r="A151" s="5" t="s">
        <v>980</v>
      </c>
      <c r="B151" s="5" t="s">
        <v>835</v>
      </c>
    </row>
    <row r="152">
      <c r="A152" s="5" t="s">
        <v>981</v>
      </c>
      <c r="B152" s="5" t="s">
        <v>839</v>
      </c>
    </row>
    <row r="153">
      <c r="A153" s="5" t="s">
        <v>982</v>
      </c>
      <c r="B153" s="5" t="s">
        <v>899</v>
      </c>
    </row>
    <row r="154">
      <c r="A154" s="5" t="s">
        <v>161</v>
      </c>
      <c r="B154" s="5" t="s">
        <v>829</v>
      </c>
    </row>
    <row r="155">
      <c r="A155" s="5" t="s">
        <v>983</v>
      </c>
      <c r="B155" s="5" t="s">
        <v>899</v>
      </c>
    </row>
    <row r="156">
      <c r="A156" s="5" t="s">
        <v>984</v>
      </c>
      <c r="B156" s="5" t="s">
        <v>835</v>
      </c>
    </row>
    <row r="157">
      <c r="A157" s="5" t="s">
        <v>985</v>
      </c>
      <c r="B157" s="5" t="s">
        <v>899</v>
      </c>
    </row>
    <row r="158">
      <c r="A158" s="5" t="s">
        <v>154</v>
      </c>
      <c r="B158" s="5" t="s">
        <v>821</v>
      </c>
    </row>
    <row r="159">
      <c r="A159" s="5" t="s">
        <v>986</v>
      </c>
      <c r="B159" s="5" t="s">
        <v>899</v>
      </c>
    </row>
    <row r="160">
      <c r="A160" s="5" t="s">
        <v>91</v>
      </c>
      <c r="B160" s="5" t="s">
        <v>821</v>
      </c>
    </row>
    <row r="161">
      <c r="A161" s="5" t="s">
        <v>92</v>
      </c>
      <c r="B161" s="5" t="s">
        <v>884</v>
      </c>
    </row>
    <row r="162">
      <c r="A162" s="5" t="s">
        <v>987</v>
      </c>
      <c r="B162" s="5" t="s">
        <v>899</v>
      </c>
    </row>
    <row r="163">
      <c r="A163" s="5" t="s">
        <v>218</v>
      </c>
      <c r="B163" s="5" t="s">
        <v>843</v>
      </c>
    </row>
    <row r="164">
      <c r="A164" s="5" t="s">
        <v>66</v>
      </c>
      <c r="B164" s="5" t="s">
        <v>866</v>
      </c>
    </row>
    <row r="165">
      <c r="A165" s="5" t="s">
        <v>988</v>
      </c>
      <c r="B165" s="5" t="s">
        <v>899</v>
      </c>
    </row>
    <row r="166">
      <c r="A166" s="5" t="s">
        <v>142</v>
      </c>
      <c r="B166" s="5" t="s">
        <v>899</v>
      </c>
    </row>
    <row r="167">
      <c r="A167" s="5" t="s">
        <v>989</v>
      </c>
      <c r="B167" s="5" t="s">
        <v>899</v>
      </c>
    </row>
    <row r="168">
      <c r="A168" s="5" t="s">
        <v>990</v>
      </c>
      <c r="B168" s="5" t="s">
        <v>899</v>
      </c>
    </row>
    <row r="169">
      <c r="A169" s="5" t="s">
        <v>991</v>
      </c>
      <c r="B169" s="5" t="s">
        <v>899</v>
      </c>
    </row>
    <row r="170">
      <c r="A170" s="5" t="s">
        <v>992</v>
      </c>
      <c r="B170" s="5" t="s">
        <v>899</v>
      </c>
    </row>
    <row r="171">
      <c r="A171" s="5" t="s">
        <v>205</v>
      </c>
      <c r="B171" s="5" t="s">
        <v>823</v>
      </c>
    </row>
    <row r="172">
      <c r="A172" s="5" t="s">
        <v>208</v>
      </c>
      <c r="B172" s="5" t="s">
        <v>839</v>
      </c>
    </row>
    <row r="173">
      <c r="A173" s="5" t="s">
        <v>993</v>
      </c>
      <c r="B173" s="5" t="s">
        <v>877</v>
      </c>
    </row>
    <row r="174">
      <c r="A174" s="5" t="s">
        <v>69</v>
      </c>
      <c r="B174" s="5" t="s">
        <v>877</v>
      </c>
    </row>
    <row r="175">
      <c r="A175" s="5" t="s">
        <v>994</v>
      </c>
      <c r="B175" s="5" t="s">
        <v>899</v>
      </c>
    </row>
    <row r="176">
      <c r="A176" s="5" t="s">
        <v>995</v>
      </c>
      <c r="B176" s="5" t="s">
        <v>899</v>
      </c>
    </row>
    <row r="177">
      <c r="A177" s="5" t="s">
        <v>996</v>
      </c>
      <c r="B177" s="5" t="s">
        <v>899</v>
      </c>
    </row>
    <row r="178">
      <c r="A178" s="5" t="s">
        <v>997</v>
      </c>
      <c r="B178" s="5" t="s">
        <v>899</v>
      </c>
    </row>
    <row r="179">
      <c r="A179" s="5" t="s">
        <v>998</v>
      </c>
      <c r="B179" s="5" t="s">
        <v>899</v>
      </c>
    </row>
    <row r="180">
      <c r="A180" s="5" t="s">
        <v>336</v>
      </c>
      <c r="B180" s="5" t="s">
        <v>852</v>
      </c>
    </row>
    <row r="181">
      <c r="A181" s="5" t="s">
        <v>999</v>
      </c>
      <c r="B181" s="5" t="s">
        <v>899</v>
      </c>
    </row>
    <row r="182">
      <c r="A182" s="5" t="s">
        <v>1000</v>
      </c>
      <c r="B182" s="5" t="s">
        <v>899</v>
      </c>
    </row>
    <row r="183">
      <c r="A183" s="5" t="s">
        <v>1001</v>
      </c>
      <c r="B183" s="5" t="s">
        <v>899</v>
      </c>
    </row>
    <row r="184">
      <c r="A184" s="5" t="s">
        <v>1002</v>
      </c>
      <c r="B184" s="5" t="s">
        <v>899</v>
      </c>
    </row>
    <row r="185">
      <c r="A185" s="5" t="s">
        <v>1003</v>
      </c>
      <c r="B185" s="5" t="s">
        <v>899</v>
      </c>
    </row>
    <row r="186">
      <c r="A186" s="5" t="s">
        <v>1004</v>
      </c>
      <c r="B186" s="5" t="s">
        <v>899</v>
      </c>
    </row>
    <row r="187">
      <c r="A187" s="5" t="s">
        <v>1005</v>
      </c>
      <c r="B187" s="5" t="s">
        <v>899</v>
      </c>
    </row>
    <row r="188">
      <c r="A188" s="5" t="s">
        <v>111</v>
      </c>
      <c r="B188" s="5" t="s">
        <v>897</v>
      </c>
    </row>
    <row r="189">
      <c r="A189" s="5" t="s">
        <v>1006</v>
      </c>
      <c r="B189" s="5" t="s">
        <v>899</v>
      </c>
    </row>
    <row r="190">
      <c r="A190" s="5" t="s">
        <v>1007</v>
      </c>
      <c r="B190" s="5" t="s">
        <v>863</v>
      </c>
    </row>
    <row r="191">
      <c r="A191" s="5" t="s">
        <v>1008</v>
      </c>
      <c r="B191" s="5" t="s">
        <v>899</v>
      </c>
    </row>
    <row r="192">
      <c r="A192" s="5" t="s">
        <v>1009</v>
      </c>
      <c r="B192" s="5" t="s">
        <v>852</v>
      </c>
    </row>
    <row r="193">
      <c r="A193" s="5" t="s">
        <v>1010</v>
      </c>
      <c r="B193" s="5" t="s">
        <v>899</v>
      </c>
    </row>
    <row r="194">
      <c r="A194" s="5" t="s">
        <v>1011</v>
      </c>
      <c r="B194" s="5" t="s">
        <v>899</v>
      </c>
    </row>
    <row r="195">
      <c r="A195" s="5" t="s">
        <v>1012</v>
      </c>
      <c r="B195" s="5" t="s">
        <v>899</v>
      </c>
    </row>
    <row r="196">
      <c r="A196" s="5" t="s">
        <v>1013</v>
      </c>
      <c r="B196" s="5" t="s">
        <v>899</v>
      </c>
    </row>
    <row r="197">
      <c r="A197" s="5" t="s">
        <v>1014</v>
      </c>
      <c r="B197" s="5" t="s">
        <v>899</v>
      </c>
    </row>
    <row r="198">
      <c r="A198" s="5" t="s">
        <v>135</v>
      </c>
      <c r="B198" s="5" t="s">
        <v>829</v>
      </c>
    </row>
    <row r="199">
      <c r="A199" s="5" t="s">
        <v>1015</v>
      </c>
      <c r="B199" s="5" t="s">
        <v>899</v>
      </c>
    </row>
    <row r="200">
      <c r="A200" s="5" t="s">
        <v>1016</v>
      </c>
      <c r="B200" s="5" t="s">
        <v>899</v>
      </c>
    </row>
    <row r="201">
      <c r="A201" s="5" t="s">
        <v>1017</v>
      </c>
      <c r="B201" s="5" t="s">
        <v>899</v>
      </c>
    </row>
    <row r="202">
      <c r="A202" s="5" t="s">
        <v>1018</v>
      </c>
      <c r="B202" s="5" t="s">
        <v>899</v>
      </c>
    </row>
    <row r="203">
      <c r="A203" s="5" t="s">
        <v>217</v>
      </c>
      <c r="B203" s="5" t="s">
        <v>899</v>
      </c>
    </row>
    <row r="204">
      <c r="A204" s="5" t="s">
        <v>1019</v>
      </c>
      <c r="B204" s="5" t="s">
        <v>899</v>
      </c>
    </row>
    <row r="205">
      <c r="A205" s="5" t="s">
        <v>1020</v>
      </c>
      <c r="B205" s="5" t="s">
        <v>899</v>
      </c>
    </row>
    <row r="206">
      <c r="A206" s="5" t="s">
        <v>258</v>
      </c>
      <c r="B206" s="5" t="s">
        <v>899</v>
      </c>
    </row>
    <row r="207">
      <c r="A207" s="5" t="s">
        <v>1021</v>
      </c>
      <c r="B207" s="5" t="s">
        <v>899</v>
      </c>
    </row>
    <row r="208">
      <c r="A208" s="5" t="s">
        <v>1022</v>
      </c>
      <c r="B208" s="5" t="s">
        <v>899</v>
      </c>
    </row>
    <row r="209">
      <c r="A209" s="5" t="s">
        <v>1023</v>
      </c>
      <c r="B209" s="5" t="s">
        <v>899</v>
      </c>
    </row>
    <row r="210">
      <c r="A210" s="5" t="s">
        <v>1024</v>
      </c>
      <c r="B210" s="5" t="s">
        <v>899</v>
      </c>
    </row>
    <row r="211">
      <c r="A211" s="5" t="s">
        <v>1025</v>
      </c>
      <c r="B211" s="5" t="s">
        <v>899</v>
      </c>
    </row>
    <row r="212">
      <c r="A212" s="5" t="s">
        <v>1026</v>
      </c>
      <c r="B212" s="5" t="s">
        <v>899</v>
      </c>
    </row>
    <row r="213">
      <c r="A213" s="5" t="s">
        <v>1027</v>
      </c>
      <c r="B213" s="5" t="s">
        <v>899</v>
      </c>
    </row>
    <row r="214">
      <c r="A214" s="5" t="s">
        <v>1028</v>
      </c>
      <c r="B214" s="5" t="s">
        <v>899</v>
      </c>
    </row>
    <row r="215">
      <c r="A215" s="5" t="s">
        <v>1029</v>
      </c>
      <c r="B215" s="5" t="s">
        <v>899</v>
      </c>
    </row>
    <row r="216">
      <c r="A216" s="5" t="s">
        <v>1030</v>
      </c>
      <c r="B216" s="5" t="s">
        <v>899</v>
      </c>
    </row>
    <row r="217">
      <c r="A217" s="5" t="s">
        <v>123</v>
      </c>
      <c r="B217" s="5" t="s">
        <v>899</v>
      </c>
    </row>
    <row r="218">
      <c r="A218" s="5" t="s">
        <v>1031</v>
      </c>
      <c r="B218" s="5" t="s">
        <v>899</v>
      </c>
    </row>
    <row r="219">
      <c r="A219" s="5" t="s">
        <v>1032</v>
      </c>
      <c r="B219" s="5" t="s">
        <v>899</v>
      </c>
    </row>
    <row r="220">
      <c r="A220" s="5" t="s">
        <v>240</v>
      </c>
      <c r="B220" s="5" t="s">
        <v>899</v>
      </c>
    </row>
    <row r="221">
      <c r="A221" s="5" t="s">
        <v>1033</v>
      </c>
      <c r="B221" s="5" t="s">
        <v>899</v>
      </c>
    </row>
    <row r="222">
      <c r="A222" s="5" t="s">
        <v>1034</v>
      </c>
      <c r="B222" s="5" t="s">
        <v>899</v>
      </c>
    </row>
    <row r="223">
      <c r="A223" s="5" t="s">
        <v>1035</v>
      </c>
      <c r="B223" s="5" t="s">
        <v>899</v>
      </c>
    </row>
    <row r="224">
      <c r="A224" s="5" t="s">
        <v>1036</v>
      </c>
      <c r="B224" s="5" t="s">
        <v>899</v>
      </c>
    </row>
    <row r="225">
      <c r="A225" s="5" t="s">
        <v>1037</v>
      </c>
      <c r="B225" s="5" t="s">
        <v>899</v>
      </c>
    </row>
    <row r="226">
      <c r="A226" s="5" t="s">
        <v>1038</v>
      </c>
      <c r="B226" s="5" t="s">
        <v>899</v>
      </c>
    </row>
    <row r="227">
      <c r="A227" s="5" t="s">
        <v>214</v>
      </c>
      <c r="B227" s="5" t="s">
        <v>863</v>
      </c>
    </row>
    <row r="228">
      <c r="A228" s="5" t="s">
        <v>1039</v>
      </c>
      <c r="B228" s="5" t="s">
        <v>899</v>
      </c>
    </row>
    <row r="229">
      <c r="A229" s="5" t="s">
        <v>1040</v>
      </c>
      <c r="B229" s="5" t="s">
        <v>899</v>
      </c>
    </row>
    <row r="230">
      <c r="A230" s="5" t="s">
        <v>1041</v>
      </c>
      <c r="B230" s="5" t="s">
        <v>899</v>
      </c>
    </row>
    <row r="231">
      <c r="A231" s="5" t="s">
        <v>1042</v>
      </c>
      <c r="B231" s="5" t="s">
        <v>899</v>
      </c>
    </row>
    <row r="232">
      <c r="A232" s="5" t="s">
        <v>1043</v>
      </c>
      <c r="B232" s="5" t="s">
        <v>899</v>
      </c>
    </row>
    <row r="233">
      <c r="A233" s="5" t="s">
        <v>241</v>
      </c>
      <c r="B233" s="5" t="s">
        <v>899</v>
      </c>
    </row>
    <row r="234">
      <c r="A234" s="5" t="s">
        <v>1044</v>
      </c>
      <c r="B234" s="5" t="s">
        <v>899</v>
      </c>
    </row>
    <row r="235">
      <c r="A235" s="5" t="s">
        <v>424</v>
      </c>
      <c r="B235" s="5" t="s">
        <v>899</v>
      </c>
    </row>
    <row r="236">
      <c r="A236" s="5" t="s">
        <v>1045</v>
      </c>
      <c r="B236" s="5" t="s">
        <v>899</v>
      </c>
    </row>
    <row r="237">
      <c r="A237" s="5" t="s">
        <v>1046</v>
      </c>
      <c r="B237" s="5" t="s">
        <v>899</v>
      </c>
    </row>
    <row r="238">
      <c r="A238" s="5" t="s">
        <v>1047</v>
      </c>
      <c r="B238" s="5" t="s">
        <v>899</v>
      </c>
    </row>
    <row r="239">
      <c r="A239" s="5" t="s">
        <v>147</v>
      </c>
      <c r="B239" s="5" t="s">
        <v>832</v>
      </c>
    </row>
    <row r="240">
      <c r="A240" s="5" t="s">
        <v>1048</v>
      </c>
      <c r="B240" s="5" t="s">
        <v>899</v>
      </c>
    </row>
    <row r="241">
      <c r="A241" s="5" t="s">
        <v>1049</v>
      </c>
      <c r="B241" s="5" t="s">
        <v>899</v>
      </c>
    </row>
    <row r="242">
      <c r="A242" s="5" t="s">
        <v>1050</v>
      </c>
      <c r="B242" s="5" t="s">
        <v>899</v>
      </c>
    </row>
    <row r="243">
      <c r="A243" s="5" t="s">
        <v>87</v>
      </c>
      <c r="B243" s="5" t="s">
        <v>852</v>
      </c>
    </row>
    <row r="244">
      <c r="A244" s="5" t="s">
        <v>279</v>
      </c>
      <c r="B244" s="5" t="s">
        <v>899</v>
      </c>
    </row>
    <row r="245">
      <c r="A245" s="5" t="s">
        <v>100</v>
      </c>
      <c r="B245" s="5" t="s">
        <v>897</v>
      </c>
    </row>
    <row r="246">
      <c r="A246" s="5" t="s">
        <v>1051</v>
      </c>
      <c r="B246" s="5" t="s">
        <v>866</v>
      </c>
    </row>
    <row r="247">
      <c r="A247" s="5" t="s">
        <v>1052</v>
      </c>
      <c r="B247" s="5" t="s">
        <v>899</v>
      </c>
    </row>
    <row r="248">
      <c r="A248" s="5" t="s">
        <v>1053</v>
      </c>
      <c r="B248" s="5" t="s">
        <v>899</v>
      </c>
    </row>
    <row r="249">
      <c r="A249" s="5" t="s">
        <v>1054</v>
      </c>
      <c r="B249" s="5" t="s">
        <v>899</v>
      </c>
    </row>
    <row r="250">
      <c r="A250" s="5" t="s">
        <v>1055</v>
      </c>
      <c r="B250" s="5" t="s">
        <v>899</v>
      </c>
    </row>
    <row r="251">
      <c r="A251" s="5" t="s">
        <v>1056</v>
      </c>
      <c r="B251" s="5" t="s">
        <v>899</v>
      </c>
    </row>
    <row r="252">
      <c r="A252" s="5" t="s">
        <v>1057</v>
      </c>
      <c r="B252" s="5" t="s">
        <v>899</v>
      </c>
    </row>
    <row r="253">
      <c r="A253" s="5" t="s">
        <v>1058</v>
      </c>
      <c r="B253" s="5" t="s">
        <v>899</v>
      </c>
    </row>
    <row r="254">
      <c r="A254" s="5" t="s">
        <v>1059</v>
      </c>
      <c r="B254" s="5" t="s">
        <v>897</v>
      </c>
    </row>
    <row r="255">
      <c r="A255" s="5" t="s">
        <v>1060</v>
      </c>
      <c r="B255" s="5" t="s">
        <v>899</v>
      </c>
    </row>
    <row r="256">
      <c r="A256" s="5" t="s">
        <v>1061</v>
      </c>
      <c r="B256" s="5" t="s">
        <v>899</v>
      </c>
    </row>
    <row r="257">
      <c r="A257" s="5" t="s">
        <v>1062</v>
      </c>
      <c r="B257" s="5" t="s">
        <v>899</v>
      </c>
    </row>
    <row r="258">
      <c r="A258" s="5" t="s">
        <v>1063</v>
      </c>
      <c r="B258" s="5" t="s">
        <v>899</v>
      </c>
    </row>
    <row r="259">
      <c r="A259" s="5" t="s">
        <v>1064</v>
      </c>
      <c r="B259" s="5" t="s">
        <v>899</v>
      </c>
    </row>
    <row r="260">
      <c r="A260" s="5" t="s">
        <v>1065</v>
      </c>
      <c r="B260" s="5" t="s">
        <v>899</v>
      </c>
    </row>
    <row r="261">
      <c r="A261" s="5" t="s">
        <v>1066</v>
      </c>
      <c r="B261" s="5" t="s">
        <v>899</v>
      </c>
    </row>
    <row r="262">
      <c r="A262" s="5" t="s">
        <v>1067</v>
      </c>
      <c r="B262" s="5" t="s">
        <v>899</v>
      </c>
    </row>
    <row r="263">
      <c r="A263" s="5" t="s">
        <v>1068</v>
      </c>
      <c r="B263" s="5" t="s">
        <v>899</v>
      </c>
    </row>
    <row r="264">
      <c r="A264" s="5" t="s">
        <v>1069</v>
      </c>
      <c r="B264" s="5" t="s">
        <v>899</v>
      </c>
    </row>
    <row r="265">
      <c r="A265" s="5" t="s">
        <v>476</v>
      </c>
      <c r="B265" s="5" t="s">
        <v>829</v>
      </c>
    </row>
    <row r="266">
      <c r="A266" s="5" t="s">
        <v>1070</v>
      </c>
      <c r="B266" s="5" t="s">
        <v>899</v>
      </c>
    </row>
    <row r="267">
      <c r="A267" s="5" t="s">
        <v>1071</v>
      </c>
      <c r="B267" s="5" t="s">
        <v>899</v>
      </c>
    </row>
    <row r="268">
      <c r="A268" s="5" t="s">
        <v>1072</v>
      </c>
      <c r="B268" s="5" t="s">
        <v>899</v>
      </c>
    </row>
    <row r="269">
      <c r="A269" s="5" t="s">
        <v>145</v>
      </c>
      <c r="B269" s="5" t="s">
        <v>823</v>
      </c>
    </row>
    <row r="270">
      <c r="A270" s="5" t="s">
        <v>1073</v>
      </c>
      <c r="B270" s="5" t="s">
        <v>899</v>
      </c>
    </row>
    <row r="271">
      <c r="A271" s="5" t="s">
        <v>1074</v>
      </c>
      <c r="B271" s="5" t="s">
        <v>899</v>
      </c>
    </row>
    <row r="272">
      <c r="A272" s="5" t="s">
        <v>1075</v>
      </c>
      <c r="B272" s="5" t="s">
        <v>899</v>
      </c>
    </row>
    <row r="273">
      <c r="A273" s="5" t="s">
        <v>204</v>
      </c>
      <c r="B273" s="5" t="s">
        <v>866</v>
      </c>
    </row>
    <row r="274">
      <c r="A274" s="5" t="s">
        <v>1076</v>
      </c>
      <c r="B274" s="5" t="s">
        <v>899</v>
      </c>
    </row>
    <row r="275">
      <c r="A275" s="5" t="s">
        <v>1077</v>
      </c>
      <c r="B275" s="5" t="s">
        <v>899</v>
      </c>
    </row>
    <row r="276">
      <c r="A276" s="5" t="s">
        <v>1078</v>
      </c>
      <c r="B276" s="5" t="s">
        <v>899</v>
      </c>
    </row>
    <row r="277">
      <c r="A277" s="5" t="s">
        <v>1079</v>
      </c>
      <c r="B277" s="5" t="s">
        <v>899</v>
      </c>
    </row>
    <row r="278">
      <c r="A278" s="5" t="s">
        <v>1080</v>
      </c>
      <c r="B278" s="5" t="s">
        <v>899</v>
      </c>
    </row>
    <row r="279">
      <c r="A279" s="5" t="s">
        <v>1081</v>
      </c>
      <c r="B279" s="5" t="s">
        <v>899</v>
      </c>
    </row>
    <row r="280">
      <c r="A280" s="5" t="s">
        <v>1082</v>
      </c>
      <c r="B280" s="5" t="s">
        <v>899</v>
      </c>
    </row>
    <row r="281">
      <c r="A281" s="5" t="s">
        <v>1083</v>
      </c>
      <c r="B281" s="5" t="s">
        <v>899</v>
      </c>
    </row>
    <row r="282">
      <c r="A282" s="5" t="s">
        <v>1084</v>
      </c>
      <c r="B282" s="5" t="s">
        <v>899</v>
      </c>
    </row>
    <row r="283">
      <c r="A283" s="5" t="s">
        <v>1085</v>
      </c>
      <c r="B283" s="5" t="s">
        <v>899</v>
      </c>
    </row>
    <row r="284">
      <c r="A284" s="5" t="s">
        <v>1086</v>
      </c>
      <c r="B284" s="5" t="s">
        <v>899</v>
      </c>
    </row>
    <row r="285">
      <c r="A285" s="5" t="s">
        <v>1087</v>
      </c>
      <c r="B285" s="5" t="s">
        <v>899</v>
      </c>
    </row>
    <row r="286">
      <c r="A286" s="5" t="s">
        <v>1088</v>
      </c>
      <c r="B286" s="5" t="s">
        <v>899</v>
      </c>
    </row>
    <row r="287">
      <c r="A287" s="5" t="s">
        <v>1089</v>
      </c>
      <c r="B287" s="5" t="s">
        <v>899</v>
      </c>
    </row>
    <row r="288">
      <c r="A288" s="5" t="s">
        <v>1090</v>
      </c>
      <c r="B288" s="5" t="s">
        <v>899</v>
      </c>
    </row>
    <row r="289">
      <c r="A289" s="5" t="s">
        <v>35</v>
      </c>
      <c r="B289" s="5" t="s">
        <v>839</v>
      </c>
    </row>
    <row r="290">
      <c r="A290" s="5" t="s">
        <v>1091</v>
      </c>
      <c r="B290" s="5" t="s">
        <v>899</v>
      </c>
    </row>
    <row r="291">
      <c r="A291" s="5" t="s">
        <v>1092</v>
      </c>
      <c r="B291" s="5" t="s">
        <v>899</v>
      </c>
    </row>
    <row r="292">
      <c r="A292" s="5" t="s">
        <v>1093</v>
      </c>
      <c r="B292" s="5" t="s">
        <v>899</v>
      </c>
    </row>
    <row r="293">
      <c r="A293" s="5" t="s">
        <v>1094</v>
      </c>
      <c r="B293" s="5" t="s">
        <v>899</v>
      </c>
    </row>
    <row r="294">
      <c r="A294" s="5" t="s">
        <v>1095</v>
      </c>
      <c r="B294" s="5" t="s">
        <v>899</v>
      </c>
    </row>
    <row r="295">
      <c r="A295" s="5" t="s">
        <v>1096</v>
      </c>
      <c r="B295" s="5" t="s">
        <v>899</v>
      </c>
    </row>
    <row r="296">
      <c r="A296" s="5" t="s">
        <v>1097</v>
      </c>
      <c r="B296" s="5" t="s">
        <v>899</v>
      </c>
    </row>
    <row r="297">
      <c r="A297" s="5" t="s">
        <v>1098</v>
      </c>
      <c r="B297" s="5" t="s">
        <v>877</v>
      </c>
    </row>
    <row r="298">
      <c r="A298" s="5" t="s">
        <v>1099</v>
      </c>
      <c r="B298" s="5" t="s">
        <v>899</v>
      </c>
    </row>
    <row r="299">
      <c r="A299" s="5" t="s">
        <v>1100</v>
      </c>
      <c r="B299" s="5" t="s">
        <v>899</v>
      </c>
    </row>
    <row r="300">
      <c r="A300" s="5" t="s">
        <v>1101</v>
      </c>
      <c r="B300" s="5" t="s">
        <v>899</v>
      </c>
    </row>
    <row r="301">
      <c r="A301" s="5" t="s">
        <v>1102</v>
      </c>
      <c r="B301" s="5" t="s">
        <v>899</v>
      </c>
    </row>
    <row r="302">
      <c r="A302" s="5" t="s">
        <v>1103</v>
      </c>
      <c r="B302" s="5" t="s">
        <v>899</v>
      </c>
    </row>
    <row r="303">
      <c r="A303" s="5" t="s">
        <v>1104</v>
      </c>
      <c r="B303" s="5" t="s">
        <v>899</v>
      </c>
    </row>
    <row r="304">
      <c r="A304" s="5" t="s">
        <v>1105</v>
      </c>
      <c r="B304" s="5" t="s">
        <v>899</v>
      </c>
    </row>
    <row r="305">
      <c r="A305" s="5" t="s">
        <v>1106</v>
      </c>
      <c r="B305" s="5" t="s">
        <v>899</v>
      </c>
    </row>
    <row r="306">
      <c r="A306" s="5" t="s">
        <v>1107</v>
      </c>
      <c r="B306" s="5" t="s">
        <v>899</v>
      </c>
    </row>
    <row r="307">
      <c r="A307" s="5" t="s">
        <v>1108</v>
      </c>
      <c r="B307" s="5" t="s">
        <v>899</v>
      </c>
    </row>
    <row r="308">
      <c r="A308" s="5" t="s">
        <v>1109</v>
      </c>
      <c r="B308" s="5" t="s">
        <v>899</v>
      </c>
    </row>
    <row r="309">
      <c r="A309" s="5" t="s">
        <v>1110</v>
      </c>
      <c r="B309" s="5" t="s">
        <v>899</v>
      </c>
    </row>
    <row r="310">
      <c r="A310" s="5" t="s">
        <v>1111</v>
      </c>
      <c r="B310" s="5" t="s">
        <v>899</v>
      </c>
    </row>
    <row r="311">
      <c r="A311" s="5" t="s">
        <v>1112</v>
      </c>
      <c r="B311" s="5" t="s">
        <v>899</v>
      </c>
    </row>
    <row r="312">
      <c r="A312" s="5" t="s">
        <v>1113</v>
      </c>
      <c r="B312" s="5" t="s">
        <v>899</v>
      </c>
    </row>
    <row r="313">
      <c r="A313" s="5" t="s">
        <v>1114</v>
      </c>
      <c r="B313" s="5" t="s">
        <v>899</v>
      </c>
    </row>
    <row r="314">
      <c r="A314" s="5" t="s">
        <v>1115</v>
      </c>
      <c r="B314" s="5" t="s">
        <v>899</v>
      </c>
    </row>
    <row r="315">
      <c r="A315" s="5" t="s">
        <v>1116</v>
      </c>
      <c r="B315" s="5" t="s">
        <v>899</v>
      </c>
    </row>
    <row r="316">
      <c r="A316" s="5" t="s">
        <v>1117</v>
      </c>
      <c r="B316" s="5" t="s">
        <v>899</v>
      </c>
    </row>
    <row r="317">
      <c r="A317" s="5" t="s">
        <v>174</v>
      </c>
      <c r="B317" s="5" t="s">
        <v>839</v>
      </c>
    </row>
    <row r="318">
      <c r="A318" s="5" t="s">
        <v>1118</v>
      </c>
      <c r="B318" s="5" t="s">
        <v>899</v>
      </c>
    </row>
    <row r="319">
      <c r="A319" s="5" t="s">
        <v>402</v>
      </c>
      <c r="B319" s="5" t="s">
        <v>843</v>
      </c>
    </row>
    <row r="320">
      <c r="A320" s="5" t="s">
        <v>1119</v>
      </c>
      <c r="B320" s="5" t="s">
        <v>899</v>
      </c>
    </row>
    <row r="321">
      <c r="A321" s="5" t="s">
        <v>541</v>
      </c>
      <c r="B321" s="5" t="s">
        <v>899</v>
      </c>
    </row>
    <row r="322">
      <c r="A322" s="5" t="s">
        <v>1120</v>
      </c>
      <c r="B322" s="5" t="s">
        <v>899</v>
      </c>
    </row>
    <row r="323">
      <c r="A323" s="5" t="s">
        <v>1121</v>
      </c>
      <c r="B323" s="5" t="s">
        <v>899</v>
      </c>
    </row>
    <row r="324">
      <c r="A324" s="5" t="s">
        <v>1122</v>
      </c>
      <c r="B324" s="5" t="s">
        <v>899</v>
      </c>
    </row>
    <row r="325">
      <c r="A325" s="5" t="s">
        <v>1123</v>
      </c>
      <c r="B325" s="5" t="s">
        <v>899</v>
      </c>
    </row>
    <row r="326">
      <c r="A326" s="5" t="s">
        <v>151</v>
      </c>
      <c r="B326" s="5" t="s">
        <v>821</v>
      </c>
    </row>
    <row r="327">
      <c r="A327" s="5" t="s">
        <v>1124</v>
      </c>
      <c r="B327" s="5" t="s">
        <v>899</v>
      </c>
    </row>
    <row r="328">
      <c r="A328" s="5" t="s">
        <v>1125</v>
      </c>
      <c r="B328" s="5" t="s">
        <v>899</v>
      </c>
    </row>
    <row r="329">
      <c r="A329" s="5" t="s">
        <v>1126</v>
      </c>
      <c r="B329" s="5" t="s">
        <v>899</v>
      </c>
    </row>
    <row r="330">
      <c r="A330" s="5" t="s">
        <v>1127</v>
      </c>
      <c r="B330" s="5" t="s">
        <v>899</v>
      </c>
    </row>
    <row r="331">
      <c r="A331" s="5" t="s">
        <v>1128</v>
      </c>
      <c r="B331" s="5" t="s">
        <v>899</v>
      </c>
    </row>
    <row r="332">
      <c r="A332" s="5" t="s">
        <v>486</v>
      </c>
      <c r="B332" s="5" t="s">
        <v>845</v>
      </c>
    </row>
    <row r="333">
      <c r="A333" s="5" t="s">
        <v>1129</v>
      </c>
      <c r="B333" s="5" t="s">
        <v>899</v>
      </c>
    </row>
    <row r="334">
      <c r="A334" s="5" t="s">
        <v>1130</v>
      </c>
      <c r="B334" s="5" t="s">
        <v>899</v>
      </c>
    </row>
    <row r="335">
      <c r="A335" s="5" t="s">
        <v>1131</v>
      </c>
      <c r="B335" s="5" t="s">
        <v>899</v>
      </c>
    </row>
    <row r="336">
      <c r="A336" s="5" t="s">
        <v>1132</v>
      </c>
      <c r="B336" s="5" t="s">
        <v>899</v>
      </c>
    </row>
    <row r="337">
      <c r="A337" s="5" t="s">
        <v>1133</v>
      </c>
      <c r="B337" s="5" t="s">
        <v>899</v>
      </c>
    </row>
    <row r="338">
      <c r="A338" s="5" t="s">
        <v>1134</v>
      </c>
      <c r="B338" s="5" t="s">
        <v>899</v>
      </c>
    </row>
    <row r="339">
      <c r="A339" s="5" t="s">
        <v>1135</v>
      </c>
      <c r="B339" s="5" t="s">
        <v>899</v>
      </c>
    </row>
    <row r="340">
      <c r="A340" s="5" t="s">
        <v>1136</v>
      </c>
      <c r="B340" s="5" t="s">
        <v>899</v>
      </c>
    </row>
    <row r="341">
      <c r="A341" s="5" t="s">
        <v>380</v>
      </c>
      <c r="B341" s="5" t="s">
        <v>866</v>
      </c>
    </row>
    <row r="342">
      <c r="A342" s="5" t="s">
        <v>1137</v>
      </c>
      <c r="B342" s="5" t="s">
        <v>899</v>
      </c>
    </row>
    <row r="343">
      <c r="A343" s="5" t="s">
        <v>1138</v>
      </c>
      <c r="B343" s="5" t="s">
        <v>899</v>
      </c>
    </row>
    <row r="344">
      <c r="A344" s="5" t="s">
        <v>1139</v>
      </c>
      <c r="B344" s="5" t="s">
        <v>899</v>
      </c>
    </row>
    <row r="345">
      <c r="A345" s="5" t="s">
        <v>1140</v>
      </c>
      <c r="B345" s="5" t="s">
        <v>899</v>
      </c>
    </row>
    <row r="346">
      <c r="A346" s="5" t="s">
        <v>435</v>
      </c>
      <c r="B346" s="5" t="s">
        <v>899</v>
      </c>
    </row>
    <row r="347">
      <c r="A347" s="5" t="s">
        <v>301</v>
      </c>
      <c r="B347" s="5" t="s">
        <v>899</v>
      </c>
    </row>
    <row r="348">
      <c r="A348" s="5" t="s">
        <v>1141</v>
      </c>
      <c r="B348" s="5" t="s">
        <v>899</v>
      </c>
    </row>
    <row r="349">
      <c r="A349" s="5" t="s">
        <v>516</v>
      </c>
      <c r="B349" s="5" t="s">
        <v>899</v>
      </c>
    </row>
    <row r="350">
      <c r="A350" s="5" t="s">
        <v>1142</v>
      </c>
      <c r="B350" s="5" t="s">
        <v>899</v>
      </c>
    </row>
    <row r="351">
      <c r="A351" s="5" t="s">
        <v>40</v>
      </c>
      <c r="B351" s="5" t="s">
        <v>861</v>
      </c>
    </row>
    <row r="352">
      <c r="A352" s="5" t="s">
        <v>1143</v>
      </c>
      <c r="B352" s="5" t="s">
        <v>899</v>
      </c>
    </row>
    <row r="353">
      <c r="A353" s="5" t="s">
        <v>1144</v>
      </c>
      <c r="B353" s="5" t="s">
        <v>899</v>
      </c>
    </row>
    <row r="354">
      <c r="A354" s="5" t="s">
        <v>1145</v>
      </c>
      <c r="B354" s="5" t="s">
        <v>899</v>
      </c>
    </row>
    <row r="355">
      <c r="A355" s="5" t="s">
        <v>1146</v>
      </c>
      <c r="B355" s="5" t="s">
        <v>899</v>
      </c>
    </row>
    <row r="356">
      <c r="A356" s="5" t="s">
        <v>1147</v>
      </c>
      <c r="B356" s="5" t="s">
        <v>899</v>
      </c>
    </row>
    <row r="357">
      <c r="A357" s="5" t="s">
        <v>1148</v>
      </c>
      <c r="B357" s="5" t="s">
        <v>899</v>
      </c>
    </row>
    <row r="358">
      <c r="A358" s="5" t="s">
        <v>1149</v>
      </c>
      <c r="B358" s="5" t="s">
        <v>899</v>
      </c>
    </row>
    <row r="359">
      <c r="A359" s="5" t="s">
        <v>1150</v>
      </c>
      <c r="B359" s="5" t="s">
        <v>899</v>
      </c>
    </row>
    <row r="360">
      <c r="A360" s="5" t="s">
        <v>198</v>
      </c>
      <c r="B360" s="5" t="s">
        <v>899</v>
      </c>
    </row>
    <row r="361">
      <c r="A361" s="5" t="s">
        <v>1151</v>
      </c>
      <c r="B361" s="5" t="s">
        <v>899</v>
      </c>
    </row>
    <row r="362">
      <c r="A362" s="5" t="s">
        <v>1152</v>
      </c>
      <c r="B362" s="5" t="s">
        <v>899</v>
      </c>
    </row>
    <row r="363">
      <c r="A363" s="5" t="s">
        <v>1153</v>
      </c>
      <c r="B363" s="5" t="s">
        <v>899</v>
      </c>
    </row>
    <row r="364">
      <c r="A364" s="5" t="s">
        <v>1154</v>
      </c>
      <c r="B364" s="5" t="s">
        <v>899</v>
      </c>
    </row>
    <row r="365">
      <c r="A365" s="5" t="s">
        <v>125</v>
      </c>
      <c r="B365" s="5" t="s">
        <v>827</v>
      </c>
    </row>
    <row r="366">
      <c r="A366" s="5" t="s">
        <v>1155</v>
      </c>
      <c r="B366" s="5" t="s">
        <v>899</v>
      </c>
    </row>
    <row r="367">
      <c r="A367" s="5" t="s">
        <v>1156</v>
      </c>
      <c r="B367" s="5" t="s">
        <v>899</v>
      </c>
    </row>
    <row r="368">
      <c r="A368" s="5" t="s">
        <v>1157</v>
      </c>
      <c r="B368" s="5" t="s">
        <v>899</v>
      </c>
    </row>
    <row r="369">
      <c r="A369" s="5" t="s">
        <v>1158</v>
      </c>
      <c r="B369" s="5" t="s">
        <v>899</v>
      </c>
    </row>
    <row r="370">
      <c r="A370" s="5" t="s">
        <v>1159</v>
      </c>
      <c r="B370" s="5" t="s">
        <v>899</v>
      </c>
    </row>
    <row r="371">
      <c r="A371" s="5" t="s">
        <v>1160</v>
      </c>
      <c r="B371" s="5" t="s">
        <v>899</v>
      </c>
    </row>
    <row r="372">
      <c r="A372" s="5" t="s">
        <v>1161</v>
      </c>
      <c r="B372" s="5" t="s">
        <v>899</v>
      </c>
    </row>
    <row r="373">
      <c r="A373" s="5" t="s">
        <v>1162</v>
      </c>
      <c r="B373" s="5" t="s">
        <v>899</v>
      </c>
    </row>
    <row r="374">
      <c r="A374" s="5" t="s">
        <v>1163</v>
      </c>
      <c r="B374" s="5" t="s">
        <v>899</v>
      </c>
    </row>
    <row r="375">
      <c r="A375" s="5" t="s">
        <v>536</v>
      </c>
      <c r="B375" s="5" t="s">
        <v>899</v>
      </c>
    </row>
    <row r="376">
      <c r="A376" s="5" t="s">
        <v>1164</v>
      </c>
      <c r="B376" s="5" t="s">
        <v>899</v>
      </c>
    </row>
    <row r="377">
      <c r="A377" s="5" t="s">
        <v>1165</v>
      </c>
      <c r="B377" s="5" t="s">
        <v>899</v>
      </c>
    </row>
    <row r="378">
      <c r="A378" s="5" t="s">
        <v>1166</v>
      </c>
      <c r="B378" s="5" t="s">
        <v>899</v>
      </c>
    </row>
    <row r="379">
      <c r="A379" s="5" t="s">
        <v>1167</v>
      </c>
      <c r="B379" s="5" t="s">
        <v>899</v>
      </c>
    </row>
    <row r="380">
      <c r="A380" s="5" t="s">
        <v>1168</v>
      </c>
      <c r="B380" s="5" t="s">
        <v>899</v>
      </c>
    </row>
    <row r="381">
      <c r="A381" s="5" t="s">
        <v>1169</v>
      </c>
      <c r="B381" s="5" t="s">
        <v>899</v>
      </c>
    </row>
    <row r="382">
      <c r="A382" s="5" t="s">
        <v>1170</v>
      </c>
      <c r="B382" s="5" t="s">
        <v>899</v>
      </c>
    </row>
    <row r="383">
      <c r="A383" s="5" t="s">
        <v>534</v>
      </c>
      <c r="B383" s="5" t="s">
        <v>899</v>
      </c>
    </row>
    <row r="384">
      <c r="A384" s="5" t="s">
        <v>1171</v>
      </c>
      <c r="B384" s="5" t="s">
        <v>899</v>
      </c>
    </row>
    <row r="385">
      <c r="A385" s="5" t="s">
        <v>1172</v>
      </c>
      <c r="B385" s="5" t="s">
        <v>899</v>
      </c>
    </row>
    <row r="386">
      <c r="A386" s="5" t="s">
        <v>1173</v>
      </c>
      <c r="B386" s="5" t="s">
        <v>899</v>
      </c>
    </row>
    <row r="387">
      <c r="A387" s="5" t="s">
        <v>1174</v>
      </c>
      <c r="B387" s="5" t="s">
        <v>899</v>
      </c>
    </row>
    <row r="388">
      <c r="A388" s="5" t="s">
        <v>212</v>
      </c>
      <c r="B388" s="5" t="s">
        <v>827</v>
      </c>
    </row>
    <row r="389">
      <c r="A389" s="5" t="s">
        <v>1175</v>
      </c>
      <c r="B389" s="5" t="s">
        <v>899</v>
      </c>
    </row>
    <row r="390">
      <c r="A390" s="5" t="s">
        <v>1176</v>
      </c>
      <c r="B390" s="5" t="s">
        <v>899</v>
      </c>
    </row>
    <row r="391">
      <c r="A391" s="5" t="s">
        <v>1177</v>
      </c>
      <c r="B391" s="5" t="s">
        <v>899</v>
      </c>
    </row>
    <row r="392">
      <c r="A392" s="5" t="s">
        <v>1178</v>
      </c>
      <c r="B392" s="5" t="s">
        <v>899</v>
      </c>
    </row>
    <row r="393">
      <c r="A393" s="5" t="s">
        <v>1179</v>
      </c>
      <c r="B393" s="5" t="s">
        <v>899</v>
      </c>
    </row>
    <row r="394">
      <c r="A394" s="5" t="s">
        <v>1180</v>
      </c>
      <c r="B394" s="5" t="s">
        <v>899</v>
      </c>
    </row>
    <row r="395">
      <c r="A395" s="5" t="s">
        <v>530</v>
      </c>
      <c r="B395" s="5" t="s">
        <v>899</v>
      </c>
    </row>
    <row r="396">
      <c r="A396" s="5" t="s">
        <v>1181</v>
      </c>
      <c r="B396" s="5" t="s">
        <v>899</v>
      </c>
    </row>
    <row r="397">
      <c r="A397" s="5" t="s">
        <v>1182</v>
      </c>
      <c r="B397" s="5" t="s">
        <v>899</v>
      </c>
    </row>
    <row r="398">
      <c r="A398" s="5" t="s">
        <v>1183</v>
      </c>
      <c r="B398" s="5" t="s">
        <v>899</v>
      </c>
    </row>
    <row r="399">
      <c r="A399" s="5" t="s">
        <v>1184</v>
      </c>
      <c r="B399" s="5" t="s">
        <v>899</v>
      </c>
    </row>
    <row r="400">
      <c r="A400" s="5" t="s">
        <v>1185</v>
      </c>
      <c r="B400" s="5" t="s">
        <v>899</v>
      </c>
    </row>
    <row r="401">
      <c r="A401" s="5" t="s">
        <v>787</v>
      </c>
      <c r="B401" s="5" t="s">
        <v>899</v>
      </c>
    </row>
    <row r="402">
      <c r="A402" s="5" t="s">
        <v>84</v>
      </c>
      <c r="B402" s="5" t="s">
        <v>821</v>
      </c>
    </row>
    <row r="403">
      <c r="A403" s="5" t="s">
        <v>1186</v>
      </c>
      <c r="B403" s="5" t="s">
        <v>899</v>
      </c>
    </row>
    <row r="404">
      <c r="A404" s="5" t="s">
        <v>1187</v>
      </c>
      <c r="B404" s="5" t="s">
        <v>899</v>
      </c>
    </row>
    <row r="405">
      <c r="A405" s="5" t="s">
        <v>47</v>
      </c>
      <c r="B405" s="5" t="s">
        <v>845</v>
      </c>
    </row>
    <row r="406">
      <c r="A406" s="5" t="s">
        <v>185</v>
      </c>
      <c r="B406" s="5" t="s">
        <v>866</v>
      </c>
    </row>
    <row r="407">
      <c r="A407" s="5" t="s">
        <v>1188</v>
      </c>
      <c r="B407" s="5" t="s">
        <v>899</v>
      </c>
    </row>
    <row r="408">
      <c r="A408" s="5" t="s">
        <v>1189</v>
      </c>
      <c r="B408" s="5" t="s">
        <v>899</v>
      </c>
    </row>
    <row r="409">
      <c r="A409" s="5" t="s">
        <v>1190</v>
      </c>
      <c r="B409" s="5" t="s">
        <v>899</v>
      </c>
    </row>
    <row r="410">
      <c r="A410" s="5" t="s">
        <v>1191</v>
      </c>
      <c r="B410" s="5" t="s">
        <v>899</v>
      </c>
    </row>
    <row r="411">
      <c r="A411" s="5" t="s">
        <v>1192</v>
      </c>
      <c r="B411" s="5" t="s">
        <v>899</v>
      </c>
    </row>
    <row r="412">
      <c r="A412" s="5" t="s">
        <v>786</v>
      </c>
      <c r="B412" s="5" t="s">
        <v>899</v>
      </c>
    </row>
    <row r="413">
      <c r="A413" s="5" t="s">
        <v>1193</v>
      </c>
      <c r="B413" s="5" t="s">
        <v>899</v>
      </c>
    </row>
    <row r="414">
      <c r="A414" s="5" t="s">
        <v>1194</v>
      </c>
      <c r="B414" s="5" t="s">
        <v>899</v>
      </c>
    </row>
    <row r="415">
      <c r="A415" s="5" t="s">
        <v>1195</v>
      </c>
      <c r="B415" s="5" t="s">
        <v>899</v>
      </c>
    </row>
    <row r="416">
      <c r="A416" s="5" t="s">
        <v>1196</v>
      </c>
      <c r="B416" s="5" t="s">
        <v>899</v>
      </c>
    </row>
    <row r="417">
      <c r="A417" s="5" t="s">
        <v>134</v>
      </c>
      <c r="B417" s="5" t="s">
        <v>845</v>
      </c>
    </row>
    <row r="418">
      <c r="A418" s="5" t="s">
        <v>1197</v>
      </c>
      <c r="B418" s="5" t="s">
        <v>899</v>
      </c>
    </row>
    <row r="419">
      <c r="A419" s="5" t="s">
        <v>1198</v>
      </c>
      <c r="B419" s="5" t="s">
        <v>899</v>
      </c>
    </row>
    <row r="420">
      <c r="A420" s="5" t="s">
        <v>1199</v>
      </c>
      <c r="B420" s="5" t="s">
        <v>899</v>
      </c>
    </row>
    <row r="421">
      <c r="A421" s="5" t="s">
        <v>1200</v>
      </c>
      <c r="B421" s="5" t="s">
        <v>899</v>
      </c>
    </row>
    <row r="422">
      <c r="A422" s="5" t="s">
        <v>1201</v>
      </c>
      <c r="B422" s="5" t="s">
        <v>899</v>
      </c>
    </row>
    <row r="423">
      <c r="A423" s="5" t="s">
        <v>1202</v>
      </c>
      <c r="B423" s="5" t="s">
        <v>899</v>
      </c>
    </row>
    <row r="424">
      <c r="A424" s="5" t="s">
        <v>1203</v>
      </c>
      <c r="B424" s="5" t="s">
        <v>899</v>
      </c>
    </row>
    <row r="425">
      <c r="A425" s="5" t="s">
        <v>1204</v>
      </c>
      <c r="B425" s="5" t="s">
        <v>899</v>
      </c>
    </row>
    <row r="426">
      <c r="A426" s="5" t="s">
        <v>1205</v>
      </c>
      <c r="B426" s="5" t="s">
        <v>899</v>
      </c>
    </row>
    <row r="427">
      <c r="A427" s="5" t="s">
        <v>1206</v>
      </c>
      <c r="B427" s="5" t="s">
        <v>899</v>
      </c>
    </row>
    <row r="428">
      <c r="A428" s="5" t="s">
        <v>1207</v>
      </c>
      <c r="B428" s="5" t="s">
        <v>899</v>
      </c>
    </row>
    <row r="429">
      <c r="A429" s="5" t="s">
        <v>1208</v>
      </c>
      <c r="B429" s="5" t="s">
        <v>899</v>
      </c>
    </row>
    <row r="430">
      <c r="A430" s="5" t="s">
        <v>531</v>
      </c>
      <c r="B430" s="5" t="s">
        <v>899</v>
      </c>
    </row>
    <row r="431">
      <c r="A431" s="5" t="s">
        <v>1209</v>
      </c>
      <c r="B431" s="5" t="s">
        <v>899</v>
      </c>
    </row>
    <row r="432">
      <c r="A432" s="5" t="s">
        <v>1210</v>
      </c>
      <c r="B432" s="5" t="s">
        <v>899</v>
      </c>
    </row>
    <row r="433">
      <c r="A433" s="5" t="s">
        <v>1211</v>
      </c>
      <c r="B433" s="5" t="s">
        <v>899</v>
      </c>
    </row>
    <row r="434">
      <c r="A434" s="5" t="s">
        <v>532</v>
      </c>
      <c r="B434" s="5" t="s">
        <v>899</v>
      </c>
    </row>
    <row r="435">
      <c r="A435" s="5" t="s">
        <v>281</v>
      </c>
      <c r="B435" s="5" t="s">
        <v>897</v>
      </c>
    </row>
    <row r="436">
      <c r="A436" s="5" t="s">
        <v>1212</v>
      </c>
      <c r="B436" s="5" t="s">
        <v>899</v>
      </c>
    </row>
    <row r="437">
      <c r="A437" s="5" t="s">
        <v>273</v>
      </c>
      <c r="B437" s="5" t="s">
        <v>899</v>
      </c>
    </row>
    <row r="438">
      <c r="A438" s="5" t="s">
        <v>1213</v>
      </c>
      <c r="B438" s="5" t="s">
        <v>899</v>
      </c>
    </row>
    <row r="439">
      <c r="A439" s="5" t="s">
        <v>1214</v>
      </c>
      <c r="B439" s="5" t="s">
        <v>899</v>
      </c>
    </row>
    <row r="440">
      <c r="A440" s="5" t="s">
        <v>1215</v>
      </c>
      <c r="B440" s="5" t="s">
        <v>899</v>
      </c>
    </row>
    <row r="441">
      <c r="A441" s="5" t="s">
        <v>1216</v>
      </c>
      <c r="B441" s="5" t="s">
        <v>899</v>
      </c>
    </row>
    <row r="442">
      <c r="A442" s="5" t="s">
        <v>1217</v>
      </c>
      <c r="B442" s="5" t="s">
        <v>899</v>
      </c>
    </row>
    <row r="443">
      <c r="A443" s="5" t="s">
        <v>1218</v>
      </c>
      <c r="B443" s="5" t="s">
        <v>899</v>
      </c>
    </row>
    <row r="444">
      <c r="A444" s="5" t="s">
        <v>804</v>
      </c>
      <c r="B444" s="5" t="s">
        <v>899</v>
      </c>
    </row>
    <row r="445">
      <c r="A445" s="5" t="s">
        <v>1219</v>
      </c>
      <c r="B445" s="5" t="s">
        <v>899</v>
      </c>
    </row>
    <row r="446">
      <c r="A446" s="5" t="s">
        <v>1220</v>
      </c>
      <c r="B446" s="5" t="s">
        <v>899</v>
      </c>
    </row>
    <row r="447">
      <c r="A447" s="5" t="s">
        <v>377</v>
      </c>
      <c r="B447" s="5" t="s">
        <v>899</v>
      </c>
    </row>
    <row r="448">
      <c r="A448" s="5" t="s">
        <v>1221</v>
      </c>
      <c r="B448" s="5" t="s">
        <v>899</v>
      </c>
    </row>
    <row r="449">
      <c r="A449" s="5" t="s">
        <v>1222</v>
      </c>
      <c r="B449" s="5" t="s">
        <v>899</v>
      </c>
    </row>
    <row r="450">
      <c r="A450" s="5" t="s">
        <v>1223</v>
      </c>
      <c r="B450" s="5" t="s">
        <v>899</v>
      </c>
    </row>
    <row r="451">
      <c r="A451" s="5" t="s">
        <v>329</v>
      </c>
      <c r="B451" s="5" t="s">
        <v>866</v>
      </c>
    </row>
    <row r="452">
      <c r="A452" s="5" t="s">
        <v>1224</v>
      </c>
      <c r="B452" s="5" t="s">
        <v>899</v>
      </c>
    </row>
    <row r="453">
      <c r="A453" s="5" t="s">
        <v>320</v>
      </c>
      <c r="B453" s="5" t="s">
        <v>899</v>
      </c>
    </row>
    <row r="454">
      <c r="A454" s="5" t="s">
        <v>1225</v>
      </c>
      <c r="B454" s="5" t="s">
        <v>899</v>
      </c>
    </row>
    <row r="455">
      <c r="A455" s="5" t="s">
        <v>1226</v>
      </c>
      <c r="B455" s="5" t="s">
        <v>899</v>
      </c>
    </row>
    <row r="456">
      <c r="A456" s="5" t="s">
        <v>1227</v>
      </c>
      <c r="B456" s="5" t="s">
        <v>899</v>
      </c>
    </row>
    <row r="457">
      <c r="A457" s="5" t="s">
        <v>539</v>
      </c>
      <c r="B457" s="5" t="s">
        <v>899</v>
      </c>
    </row>
    <row r="458">
      <c r="A458" s="5" t="s">
        <v>1228</v>
      </c>
      <c r="B458" s="5" t="s">
        <v>899</v>
      </c>
    </row>
    <row r="459">
      <c r="A459" s="5" t="s">
        <v>1229</v>
      </c>
      <c r="B459" s="5" t="s">
        <v>899</v>
      </c>
    </row>
    <row r="460">
      <c r="A460" s="5" t="s">
        <v>1230</v>
      </c>
      <c r="B460" s="5" t="s">
        <v>899</v>
      </c>
    </row>
    <row r="461">
      <c r="A461" s="5" t="s">
        <v>527</v>
      </c>
      <c r="B461" s="5" t="s">
        <v>899</v>
      </c>
    </row>
    <row r="462">
      <c r="A462" s="5" t="s">
        <v>1231</v>
      </c>
      <c r="B462" s="5" t="s">
        <v>899</v>
      </c>
    </row>
    <row r="463">
      <c r="A463" s="5" t="s">
        <v>1232</v>
      </c>
      <c r="B463" s="5" t="s">
        <v>899</v>
      </c>
    </row>
    <row r="464">
      <c r="A464" s="5" t="s">
        <v>1233</v>
      </c>
      <c r="B464" s="5" t="s">
        <v>899</v>
      </c>
    </row>
    <row r="465">
      <c r="A465" s="5" t="s">
        <v>1234</v>
      </c>
      <c r="B465" s="5" t="s">
        <v>899</v>
      </c>
    </row>
    <row r="466">
      <c r="A466" s="5" t="s">
        <v>1235</v>
      </c>
      <c r="B466" s="5" t="s">
        <v>899</v>
      </c>
    </row>
    <row r="467">
      <c r="A467" s="5" t="s">
        <v>1236</v>
      </c>
      <c r="B467" s="5" t="s">
        <v>899</v>
      </c>
    </row>
    <row r="468">
      <c r="A468" s="5" t="s">
        <v>245</v>
      </c>
      <c r="B468" s="5" t="s">
        <v>899</v>
      </c>
    </row>
    <row r="469">
      <c r="A469" s="5" t="s">
        <v>1237</v>
      </c>
      <c r="B469" s="5" t="s">
        <v>899</v>
      </c>
    </row>
    <row r="470">
      <c r="A470" s="5" t="s">
        <v>426</v>
      </c>
      <c r="B470" s="5" t="s">
        <v>899</v>
      </c>
    </row>
    <row r="471">
      <c r="A471" s="5" t="s">
        <v>1238</v>
      </c>
      <c r="B471" s="5" t="s">
        <v>899</v>
      </c>
    </row>
    <row r="472">
      <c r="A472" s="5" t="s">
        <v>1239</v>
      </c>
      <c r="B472" s="5" t="s">
        <v>899</v>
      </c>
    </row>
    <row r="473">
      <c r="A473" s="5" t="s">
        <v>1240</v>
      </c>
      <c r="B473" s="5" t="s">
        <v>899</v>
      </c>
    </row>
    <row r="474">
      <c r="A474" s="5" t="s">
        <v>395</v>
      </c>
      <c r="B474" s="5" t="s">
        <v>899</v>
      </c>
    </row>
    <row r="475">
      <c r="A475" s="5" t="s">
        <v>1241</v>
      </c>
      <c r="B475" s="5" t="s">
        <v>899</v>
      </c>
    </row>
    <row r="476">
      <c r="A476" s="5" t="s">
        <v>1242</v>
      </c>
      <c r="B476" s="5" t="s">
        <v>899</v>
      </c>
    </row>
    <row r="477">
      <c r="A477" s="5" t="s">
        <v>1243</v>
      </c>
      <c r="B477" s="5" t="s">
        <v>899</v>
      </c>
    </row>
    <row r="478">
      <c r="A478" s="5" t="s">
        <v>1244</v>
      </c>
      <c r="B478" s="5" t="s">
        <v>899</v>
      </c>
    </row>
    <row r="479">
      <c r="A479" s="5" t="s">
        <v>1245</v>
      </c>
      <c r="B479" s="5" t="s">
        <v>899</v>
      </c>
    </row>
    <row r="480">
      <c r="A480" s="5" t="s">
        <v>1246</v>
      </c>
      <c r="B480" s="5" t="s">
        <v>899</v>
      </c>
    </row>
    <row r="481">
      <c r="A481" s="5" t="s">
        <v>1247</v>
      </c>
      <c r="B481" s="5" t="s">
        <v>899</v>
      </c>
    </row>
    <row r="482">
      <c r="A482" s="5" t="s">
        <v>1248</v>
      </c>
      <c r="B482" s="5" t="s">
        <v>899</v>
      </c>
    </row>
    <row r="483">
      <c r="A483" s="5" t="s">
        <v>1249</v>
      </c>
      <c r="B483" s="5" t="s">
        <v>899</v>
      </c>
    </row>
    <row r="484">
      <c r="A484" s="5" t="s">
        <v>1250</v>
      </c>
      <c r="B484" s="5" t="s">
        <v>899</v>
      </c>
    </row>
    <row r="485">
      <c r="A485" s="5" t="s">
        <v>1251</v>
      </c>
      <c r="B485" s="5" t="s">
        <v>899</v>
      </c>
    </row>
    <row r="486">
      <c r="A486" s="5" t="s">
        <v>120</v>
      </c>
      <c r="B486" s="5" t="s">
        <v>897</v>
      </c>
    </row>
    <row r="487">
      <c r="A487" s="5" t="s">
        <v>692</v>
      </c>
      <c r="B487" s="5" t="s">
        <v>899</v>
      </c>
    </row>
    <row r="488">
      <c r="A488" s="5" t="s">
        <v>433</v>
      </c>
      <c r="B488" s="5" t="s">
        <v>899</v>
      </c>
    </row>
    <row r="489">
      <c r="A489" s="5" t="s">
        <v>1252</v>
      </c>
      <c r="B489" s="5" t="s">
        <v>899</v>
      </c>
    </row>
    <row r="490">
      <c r="A490" s="5" t="s">
        <v>1253</v>
      </c>
      <c r="B490" s="5" t="s">
        <v>899</v>
      </c>
    </row>
    <row r="491">
      <c r="A491" s="5" t="s">
        <v>1254</v>
      </c>
      <c r="B491" s="5" t="s">
        <v>899</v>
      </c>
    </row>
    <row r="492">
      <c r="A492" s="5" t="s">
        <v>1255</v>
      </c>
      <c r="B492" s="5" t="s">
        <v>899</v>
      </c>
    </row>
    <row r="493">
      <c r="A493" s="5" t="s">
        <v>423</v>
      </c>
      <c r="B493" s="5" t="s">
        <v>899</v>
      </c>
    </row>
    <row r="494">
      <c r="A494" s="5" t="s">
        <v>709</v>
      </c>
      <c r="B494" s="5" t="s">
        <v>899</v>
      </c>
    </row>
    <row r="495">
      <c r="A495" s="5" t="s">
        <v>1256</v>
      </c>
      <c r="B495" s="5" t="s">
        <v>899</v>
      </c>
    </row>
    <row r="496">
      <c r="A496" s="5" t="s">
        <v>1257</v>
      </c>
      <c r="B496" s="5" t="s">
        <v>899</v>
      </c>
    </row>
    <row r="497">
      <c r="A497" s="5" t="s">
        <v>345</v>
      </c>
      <c r="B497" s="5" t="s">
        <v>899</v>
      </c>
    </row>
    <row r="498">
      <c r="A498" s="5" t="s">
        <v>1258</v>
      </c>
      <c r="B498" s="5" t="s">
        <v>899</v>
      </c>
    </row>
    <row r="499">
      <c r="A499" s="5" t="s">
        <v>1259</v>
      </c>
      <c r="B499" s="5" t="s">
        <v>899</v>
      </c>
    </row>
    <row r="500">
      <c r="A500" s="5" t="s">
        <v>1260</v>
      </c>
      <c r="B500" s="5" t="s">
        <v>899</v>
      </c>
    </row>
    <row r="501">
      <c r="A501" s="5" t="s">
        <v>1261</v>
      </c>
      <c r="B501" s="5" t="s">
        <v>899</v>
      </c>
    </row>
    <row r="502">
      <c r="A502" s="5" t="s">
        <v>1262</v>
      </c>
      <c r="B502" s="5" t="s">
        <v>899</v>
      </c>
    </row>
    <row r="503">
      <c r="A503" s="5" t="s">
        <v>211</v>
      </c>
      <c r="B503" s="5" t="s">
        <v>877</v>
      </c>
    </row>
    <row r="504">
      <c r="A504" s="5" t="s">
        <v>337</v>
      </c>
      <c r="B504" s="5" t="s">
        <v>899</v>
      </c>
    </row>
    <row r="505">
      <c r="A505" s="5" t="s">
        <v>1263</v>
      </c>
      <c r="B505" s="5" t="s">
        <v>899</v>
      </c>
    </row>
    <row r="506">
      <c r="A506" s="5" t="s">
        <v>1264</v>
      </c>
      <c r="B506" s="5" t="s">
        <v>899</v>
      </c>
    </row>
    <row r="507">
      <c r="A507" s="5" t="s">
        <v>1265</v>
      </c>
      <c r="B507" s="5" t="s">
        <v>899</v>
      </c>
    </row>
    <row r="508">
      <c r="A508" s="5" t="s">
        <v>794</v>
      </c>
      <c r="B508" s="5" t="s">
        <v>899</v>
      </c>
    </row>
    <row r="509">
      <c r="A509" s="5" t="s">
        <v>731</v>
      </c>
      <c r="B509" s="5" t="s">
        <v>899</v>
      </c>
    </row>
    <row r="510">
      <c r="A510" s="5" t="s">
        <v>1266</v>
      </c>
      <c r="B510" s="5" t="s">
        <v>899</v>
      </c>
    </row>
    <row r="511">
      <c r="A511" s="5" t="s">
        <v>466</v>
      </c>
      <c r="B511" s="5" t="s">
        <v>899</v>
      </c>
    </row>
    <row r="512">
      <c r="A512" s="5" t="s">
        <v>1267</v>
      </c>
      <c r="B512" s="5" t="s">
        <v>899</v>
      </c>
    </row>
    <row r="513">
      <c r="A513" s="5" t="s">
        <v>1268</v>
      </c>
      <c r="B513" s="5" t="s">
        <v>899</v>
      </c>
    </row>
    <row r="514">
      <c r="A514" s="5" t="s">
        <v>1269</v>
      </c>
      <c r="B514" s="5" t="s">
        <v>899</v>
      </c>
    </row>
    <row r="515">
      <c r="A515" s="5" t="s">
        <v>1270</v>
      </c>
      <c r="B515" s="5" t="s">
        <v>899</v>
      </c>
    </row>
    <row r="516">
      <c r="A516" s="5" t="s">
        <v>1271</v>
      </c>
      <c r="B516" s="5" t="s">
        <v>899</v>
      </c>
    </row>
    <row r="517">
      <c r="A517" s="5" t="s">
        <v>1272</v>
      </c>
      <c r="B517" s="5" t="s">
        <v>899</v>
      </c>
    </row>
    <row r="518">
      <c r="A518" s="5" t="s">
        <v>306</v>
      </c>
      <c r="B518" s="5" t="s">
        <v>835</v>
      </c>
    </row>
    <row r="519">
      <c r="A519" s="5" t="s">
        <v>1273</v>
      </c>
      <c r="B519" s="5" t="s">
        <v>899</v>
      </c>
    </row>
    <row r="520">
      <c r="A520" s="5" t="s">
        <v>1274</v>
      </c>
      <c r="B520" s="5" t="s">
        <v>899</v>
      </c>
    </row>
    <row r="521">
      <c r="A521" s="5" t="s">
        <v>1275</v>
      </c>
      <c r="B521" s="5" t="s">
        <v>899</v>
      </c>
    </row>
    <row r="522">
      <c r="A522" s="5" t="s">
        <v>1276</v>
      </c>
      <c r="B522" s="5" t="s">
        <v>899</v>
      </c>
    </row>
    <row r="523">
      <c r="A523" s="5" t="s">
        <v>1277</v>
      </c>
      <c r="B523" s="5" t="s">
        <v>899</v>
      </c>
    </row>
    <row r="524">
      <c r="A524" s="5" t="s">
        <v>1278</v>
      </c>
      <c r="B524" s="5" t="s">
        <v>899</v>
      </c>
    </row>
    <row r="525">
      <c r="A525" s="5" t="s">
        <v>502</v>
      </c>
      <c r="B525" s="5" t="s">
        <v>866</v>
      </c>
    </row>
    <row r="526">
      <c r="A526" s="5" t="s">
        <v>107</v>
      </c>
      <c r="B526" s="5" t="s">
        <v>823</v>
      </c>
    </row>
    <row r="527">
      <c r="A527" s="5" t="s">
        <v>565</v>
      </c>
      <c r="B527" s="5" t="s">
        <v>899</v>
      </c>
    </row>
    <row r="528">
      <c r="A528" s="5" t="s">
        <v>1279</v>
      </c>
      <c r="B528" s="5" t="s">
        <v>899</v>
      </c>
    </row>
    <row r="529">
      <c r="A529" s="5" t="s">
        <v>526</v>
      </c>
      <c r="B529" s="5" t="s">
        <v>899</v>
      </c>
    </row>
    <row r="530">
      <c r="A530" s="5" t="s">
        <v>1280</v>
      </c>
      <c r="B530" s="5" t="s">
        <v>899</v>
      </c>
    </row>
    <row r="531">
      <c r="A531" s="5" t="s">
        <v>1281</v>
      </c>
      <c r="B531" s="5" t="s">
        <v>899</v>
      </c>
    </row>
    <row r="532">
      <c r="A532" s="5" t="s">
        <v>357</v>
      </c>
      <c r="B532" s="5" t="s">
        <v>899</v>
      </c>
    </row>
    <row r="533">
      <c r="A533" s="5" t="s">
        <v>1282</v>
      </c>
      <c r="B533" s="5" t="s">
        <v>899</v>
      </c>
    </row>
    <row r="534">
      <c r="A534" s="5" t="s">
        <v>1283</v>
      </c>
      <c r="B534" s="5" t="s">
        <v>899</v>
      </c>
    </row>
    <row r="535">
      <c r="A535" s="5" t="s">
        <v>1284</v>
      </c>
      <c r="B535" s="5" t="s">
        <v>899</v>
      </c>
    </row>
    <row r="536">
      <c r="A536" s="5" t="s">
        <v>1285</v>
      </c>
      <c r="B536" s="5" t="s">
        <v>899</v>
      </c>
    </row>
    <row r="537">
      <c r="A537" s="5" t="s">
        <v>251</v>
      </c>
      <c r="B537" s="5" t="s">
        <v>899</v>
      </c>
    </row>
    <row r="538">
      <c r="A538" s="5" t="s">
        <v>1286</v>
      </c>
      <c r="B538" s="5" t="s">
        <v>899</v>
      </c>
    </row>
    <row r="539">
      <c r="A539" s="5" t="s">
        <v>1287</v>
      </c>
      <c r="B539" s="5" t="s">
        <v>843</v>
      </c>
    </row>
    <row r="540">
      <c r="A540" s="5" t="s">
        <v>1288</v>
      </c>
      <c r="B540" s="5" t="s">
        <v>899</v>
      </c>
    </row>
    <row r="541">
      <c r="A541" s="5" t="s">
        <v>1289</v>
      </c>
      <c r="B541" s="5" t="s">
        <v>899</v>
      </c>
    </row>
    <row r="542">
      <c r="A542" s="5" t="s">
        <v>518</v>
      </c>
      <c r="B542" s="5" t="s">
        <v>899</v>
      </c>
    </row>
    <row r="543">
      <c r="A543" s="5" t="s">
        <v>1290</v>
      </c>
      <c r="B543" s="5" t="s">
        <v>899</v>
      </c>
    </row>
    <row r="544">
      <c r="A544" s="5" t="s">
        <v>1291</v>
      </c>
      <c r="B544" s="5" t="s">
        <v>899</v>
      </c>
    </row>
    <row r="545">
      <c r="A545" s="5" t="s">
        <v>1292</v>
      </c>
      <c r="B545" s="5" t="s">
        <v>899</v>
      </c>
    </row>
    <row r="546">
      <c r="A546" s="5" t="s">
        <v>1293</v>
      </c>
      <c r="B546" s="5" t="s">
        <v>899</v>
      </c>
    </row>
    <row r="547">
      <c r="A547" s="5" t="s">
        <v>1294</v>
      </c>
      <c r="B547" s="5" t="s">
        <v>899</v>
      </c>
    </row>
    <row r="548">
      <c r="A548" s="5" t="s">
        <v>1295</v>
      </c>
      <c r="B548" s="5" t="s">
        <v>899</v>
      </c>
    </row>
    <row r="549">
      <c r="A549" s="5" t="s">
        <v>1296</v>
      </c>
      <c r="B549" s="5" t="s">
        <v>899</v>
      </c>
    </row>
    <row r="550">
      <c r="A550" s="5" t="s">
        <v>1297</v>
      </c>
      <c r="B550" s="5" t="s">
        <v>899</v>
      </c>
    </row>
    <row r="551">
      <c r="A551" s="5" t="s">
        <v>122</v>
      </c>
      <c r="B551" s="5" t="s">
        <v>821</v>
      </c>
    </row>
    <row r="552">
      <c r="A552" s="5" t="s">
        <v>1298</v>
      </c>
      <c r="B552" s="5" t="s">
        <v>899</v>
      </c>
    </row>
    <row r="553">
      <c r="A553" s="5" t="s">
        <v>1299</v>
      </c>
      <c r="B553" s="5" t="s">
        <v>899</v>
      </c>
    </row>
    <row r="554">
      <c r="A554" s="5" t="s">
        <v>1300</v>
      </c>
      <c r="B554" s="5" t="s">
        <v>899</v>
      </c>
    </row>
    <row r="555">
      <c r="A555" s="5" t="s">
        <v>1301</v>
      </c>
      <c r="B555" s="5" t="s">
        <v>899</v>
      </c>
    </row>
    <row r="556">
      <c r="A556" s="5" t="s">
        <v>105</v>
      </c>
      <c r="B556" s="5" t="s">
        <v>897</v>
      </c>
    </row>
    <row r="557">
      <c r="A557" s="5" t="s">
        <v>1302</v>
      </c>
      <c r="B557" s="5" t="s">
        <v>899</v>
      </c>
    </row>
    <row r="558">
      <c r="A558" s="5" t="s">
        <v>1303</v>
      </c>
      <c r="B558" s="5" t="s">
        <v>899</v>
      </c>
    </row>
    <row r="559">
      <c r="A559" s="5" t="s">
        <v>517</v>
      </c>
      <c r="B559" s="5" t="s">
        <v>899</v>
      </c>
    </row>
    <row r="560">
      <c r="A560" s="5" t="s">
        <v>1304</v>
      </c>
      <c r="B560" s="5" t="s">
        <v>899</v>
      </c>
    </row>
    <row r="561">
      <c r="A561" s="5" t="s">
        <v>772</v>
      </c>
      <c r="B561" s="5" t="s">
        <v>899</v>
      </c>
    </row>
    <row r="562">
      <c r="A562" s="5" t="s">
        <v>1305</v>
      </c>
      <c r="B562" s="5" t="s">
        <v>899</v>
      </c>
    </row>
    <row r="563">
      <c r="A563" s="5" t="s">
        <v>1306</v>
      </c>
      <c r="B563" s="5" t="s">
        <v>899</v>
      </c>
    </row>
    <row r="564">
      <c r="A564" s="5" t="s">
        <v>328</v>
      </c>
      <c r="B564" s="5" t="s">
        <v>845</v>
      </c>
    </row>
    <row r="565">
      <c r="A565" s="5" t="s">
        <v>1307</v>
      </c>
      <c r="B565" s="5" t="s">
        <v>899</v>
      </c>
    </row>
    <row r="566">
      <c r="A566" s="5" t="s">
        <v>1308</v>
      </c>
      <c r="B566" s="5" t="s">
        <v>899</v>
      </c>
    </row>
    <row r="567">
      <c r="A567" s="5" t="s">
        <v>1309</v>
      </c>
      <c r="B567" s="5" t="s">
        <v>899</v>
      </c>
    </row>
    <row r="568">
      <c r="A568" s="5" t="s">
        <v>1310</v>
      </c>
      <c r="B568" s="5" t="s">
        <v>899</v>
      </c>
    </row>
    <row r="569">
      <c r="A569" s="5" t="s">
        <v>1311</v>
      </c>
      <c r="B569" s="5" t="s">
        <v>899</v>
      </c>
    </row>
    <row r="570">
      <c r="A570" s="5" t="s">
        <v>1312</v>
      </c>
      <c r="B570" s="5" t="s">
        <v>899</v>
      </c>
    </row>
    <row r="571">
      <c r="A571" s="5" t="s">
        <v>1298</v>
      </c>
      <c r="B571" s="5" t="s">
        <v>899</v>
      </c>
    </row>
    <row r="572">
      <c r="A572" s="5" t="s">
        <v>1313</v>
      </c>
      <c r="B572" s="5" t="s">
        <v>899</v>
      </c>
    </row>
    <row r="573">
      <c r="A573" s="5" t="s">
        <v>283</v>
      </c>
      <c r="B573" s="5" t="s">
        <v>899</v>
      </c>
    </row>
    <row r="574">
      <c r="A574" s="5" t="s">
        <v>1314</v>
      </c>
      <c r="B574" s="5" t="s">
        <v>899</v>
      </c>
    </row>
    <row r="575">
      <c r="A575" s="5" t="s">
        <v>1315</v>
      </c>
      <c r="B575" s="5" t="s">
        <v>899</v>
      </c>
    </row>
    <row r="576">
      <c r="A576" s="5" t="s">
        <v>1316</v>
      </c>
      <c r="B576" s="5" t="s">
        <v>899</v>
      </c>
    </row>
    <row r="577">
      <c r="A577" s="5" t="s">
        <v>1317</v>
      </c>
      <c r="B577" s="5" t="s">
        <v>899</v>
      </c>
    </row>
    <row r="578">
      <c r="A578" s="5" t="s">
        <v>1318</v>
      </c>
      <c r="B578" s="5" t="s">
        <v>899</v>
      </c>
    </row>
    <row r="579">
      <c r="A579" s="5" t="s">
        <v>382</v>
      </c>
      <c r="B579" s="5" t="s">
        <v>899</v>
      </c>
    </row>
    <row r="580">
      <c r="A580" s="5" t="s">
        <v>1319</v>
      </c>
      <c r="B580" s="5" t="s">
        <v>899</v>
      </c>
    </row>
    <row r="581">
      <c r="A581" s="5" t="s">
        <v>583</v>
      </c>
      <c r="B581" s="5" t="s">
        <v>899</v>
      </c>
    </row>
    <row r="582">
      <c r="A582" s="5" t="s">
        <v>1320</v>
      </c>
      <c r="B582" s="5" t="s">
        <v>899</v>
      </c>
    </row>
    <row r="583">
      <c r="A583" s="5" t="s">
        <v>1321</v>
      </c>
      <c r="B583" s="5" t="s">
        <v>899</v>
      </c>
    </row>
    <row r="584">
      <c r="A584" s="5" t="s">
        <v>1322</v>
      </c>
      <c r="B584" s="5" t="s">
        <v>899</v>
      </c>
    </row>
    <row r="585">
      <c r="A585" s="5" t="s">
        <v>1323</v>
      </c>
      <c r="B585" s="5" t="s">
        <v>899</v>
      </c>
    </row>
    <row r="586">
      <c r="A586" s="5" t="s">
        <v>1324</v>
      </c>
      <c r="B586" s="5" t="s">
        <v>899</v>
      </c>
    </row>
    <row r="587">
      <c r="A587" s="5" t="s">
        <v>1325</v>
      </c>
      <c r="B587" s="5" t="s">
        <v>899</v>
      </c>
    </row>
    <row r="588">
      <c r="A588" s="5" t="s">
        <v>1326</v>
      </c>
      <c r="B588" s="5" t="s">
        <v>899</v>
      </c>
    </row>
    <row r="589">
      <c r="A589" s="5" t="s">
        <v>1327</v>
      </c>
      <c r="B589" s="5" t="s">
        <v>899</v>
      </c>
    </row>
    <row r="590">
      <c r="A590" s="5" t="s">
        <v>1328</v>
      </c>
      <c r="B590" s="5" t="s">
        <v>899</v>
      </c>
    </row>
    <row r="591">
      <c r="A591" s="5" t="s">
        <v>1329</v>
      </c>
      <c r="B591" s="5" t="s">
        <v>899</v>
      </c>
    </row>
    <row r="592">
      <c r="A592" s="5" t="s">
        <v>1330</v>
      </c>
      <c r="B592" s="5" t="s">
        <v>899</v>
      </c>
    </row>
    <row r="593">
      <c r="A593" s="5" t="s">
        <v>1331</v>
      </c>
      <c r="B593" s="5" t="s">
        <v>899</v>
      </c>
    </row>
    <row r="594">
      <c r="A594" s="5" t="s">
        <v>483</v>
      </c>
      <c r="B594" s="5" t="s">
        <v>899</v>
      </c>
    </row>
    <row r="595">
      <c r="A595" s="5" t="s">
        <v>1332</v>
      </c>
      <c r="B595" s="5" t="s">
        <v>899</v>
      </c>
    </row>
    <row r="596">
      <c r="A596" s="5" t="s">
        <v>1333</v>
      </c>
      <c r="B596" s="5" t="s">
        <v>899</v>
      </c>
    </row>
    <row r="597">
      <c r="A597" s="5" t="s">
        <v>237</v>
      </c>
      <c r="B597" s="5" t="s">
        <v>899</v>
      </c>
    </row>
    <row r="598">
      <c r="A598" s="5" t="s">
        <v>1334</v>
      </c>
      <c r="B598" s="5" t="s">
        <v>899</v>
      </c>
    </row>
    <row r="599">
      <c r="A599" s="5" t="s">
        <v>1335</v>
      </c>
      <c r="B599" s="5" t="s">
        <v>899</v>
      </c>
    </row>
    <row r="600">
      <c r="A600" s="5" t="s">
        <v>1336</v>
      </c>
      <c r="B600" s="5" t="s">
        <v>899</v>
      </c>
    </row>
    <row r="601">
      <c r="A601" s="5" t="s">
        <v>1337</v>
      </c>
      <c r="B601" s="5" t="s">
        <v>899</v>
      </c>
    </row>
    <row r="602">
      <c r="A602" s="5" t="s">
        <v>1338</v>
      </c>
      <c r="B602" s="5" t="s">
        <v>899</v>
      </c>
    </row>
    <row r="603">
      <c r="A603" s="5" t="s">
        <v>1339</v>
      </c>
      <c r="B603" s="5" t="s">
        <v>899</v>
      </c>
    </row>
    <row r="604">
      <c r="A604" s="5" t="s">
        <v>1340</v>
      </c>
      <c r="B604" s="5" t="s">
        <v>899</v>
      </c>
    </row>
    <row r="605">
      <c r="A605" s="5" t="s">
        <v>563</v>
      </c>
      <c r="B605" s="5" t="s">
        <v>899</v>
      </c>
    </row>
    <row r="606">
      <c r="A606" s="5" t="s">
        <v>1341</v>
      </c>
      <c r="B606" s="5" t="s">
        <v>899</v>
      </c>
    </row>
    <row r="607">
      <c r="A607" s="5" t="s">
        <v>1342</v>
      </c>
      <c r="B607" s="5" t="s">
        <v>899</v>
      </c>
    </row>
    <row r="608">
      <c r="A608" s="5" t="s">
        <v>1343</v>
      </c>
      <c r="B608" s="5" t="s">
        <v>899</v>
      </c>
    </row>
    <row r="609">
      <c r="A609" s="5" t="s">
        <v>207</v>
      </c>
      <c r="B609" s="5" t="s">
        <v>899</v>
      </c>
    </row>
    <row r="610">
      <c r="A610" s="5" t="s">
        <v>163</v>
      </c>
      <c r="B610" s="5" t="s">
        <v>821</v>
      </c>
    </row>
    <row r="611">
      <c r="A611" s="5" t="s">
        <v>1344</v>
      </c>
      <c r="B611" s="5" t="s">
        <v>899</v>
      </c>
    </row>
    <row r="612">
      <c r="A612" s="5" t="s">
        <v>1345</v>
      </c>
      <c r="B612" s="5" t="s">
        <v>899</v>
      </c>
    </row>
    <row r="613">
      <c r="A613" s="5" t="s">
        <v>1346</v>
      </c>
      <c r="B613" s="5" t="s">
        <v>899</v>
      </c>
    </row>
    <row r="614">
      <c r="A614" s="5" t="s">
        <v>1347</v>
      </c>
      <c r="B614" s="5" t="s">
        <v>899</v>
      </c>
    </row>
    <row r="615">
      <c r="A615" s="5" t="s">
        <v>1348</v>
      </c>
      <c r="B615" s="5" t="s">
        <v>899</v>
      </c>
    </row>
    <row r="616">
      <c r="A616" s="5" t="s">
        <v>1349</v>
      </c>
      <c r="B616" s="5" t="s">
        <v>899</v>
      </c>
    </row>
    <row r="617">
      <c r="A617" s="5" t="s">
        <v>1350</v>
      </c>
      <c r="B617" s="5" t="s">
        <v>899</v>
      </c>
    </row>
    <row r="618">
      <c r="A618" s="5" t="s">
        <v>455</v>
      </c>
      <c r="B618" s="5" t="s">
        <v>899</v>
      </c>
    </row>
    <row r="619">
      <c r="A619" s="5" t="s">
        <v>1351</v>
      </c>
      <c r="B619" s="5" t="s">
        <v>899</v>
      </c>
    </row>
    <row r="620">
      <c r="A620" s="5" t="s">
        <v>1352</v>
      </c>
      <c r="B620" s="5" t="s">
        <v>899</v>
      </c>
    </row>
    <row r="621">
      <c r="A621" s="5" t="s">
        <v>1353</v>
      </c>
      <c r="B621" s="5" t="s">
        <v>899</v>
      </c>
    </row>
    <row r="622">
      <c r="A622" s="5" t="s">
        <v>1354</v>
      </c>
      <c r="B622" s="5" t="s">
        <v>899</v>
      </c>
    </row>
    <row r="623">
      <c r="A623" s="5" t="s">
        <v>1355</v>
      </c>
      <c r="B623" s="5" t="s">
        <v>899</v>
      </c>
    </row>
    <row r="624">
      <c r="A624" s="5" t="s">
        <v>1356</v>
      </c>
      <c r="B624" s="5" t="s">
        <v>899</v>
      </c>
    </row>
    <row r="625">
      <c r="A625" s="5" t="s">
        <v>144</v>
      </c>
      <c r="B625" s="5" t="s">
        <v>863</v>
      </c>
    </row>
    <row r="626">
      <c r="A626" s="5" t="s">
        <v>1357</v>
      </c>
      <c r="B626" s="5" t="s">
        <v>899</v>
      </c>
    </row>
    <row r="627">
      <c r="A627" s="5" t="s">
        <v>1358</v>
      </c>
      <c r="B627" s="5" t="s">
        <v>899</v>
      </c>
    </row>
    <row r="628">
      <c r="A628" s="5" t="s">
        <v>1359</v>
      </c>
      <c r="B628" s="5" t="s">
        <v>899</v>
      </c>
    </row>
    <row r="629">
      <c r="A629" s="5" t="s">
        <v>1360</v>
      </c>
      <c r="B629" s="5" t="s">
        <v>899</v>
      </c>
    </row>
    <row r="630">
      <c r="A630" s="5" t="s">
        <v>535</v>
      </c>
      <c r="B630" s="5" t="s">
        <v>899</v>
      </c>
    </row>
    <row r="631">
      <c r="A631" s="5" t="s">
        <v>1361</v>
      </c>
      <c r="B631" s="5" t="s">
        <v>899</v>
      </c>
    </row>
    <row r="632">
      <c r="A632" s="5" t="s">
        <v>795</v>
      </c>
      <c r="B632" s="5" t="s">
        <v>899</v>
      </c>
    </row>
    <row r="633">
      <c r="A633" s="5" t="s">
        <v>1362</v>
      </c>
      <c r="B633" s="5" t="s">
        <v>899</v>
      </c>
    </row>
    <row r="634">
      <c r="A634" s="5" t="s">
        <v>1363</v>
      </c>
      <c r="B634" s="5" t="s">
        <v>899</v>
      </c>
    </row>
    <row r="635">
      <c r="A635" s="5" t="s">
        <v>1364</v>
      </c>
      <c r="B635" s="5" t="s">
        <v>899</v>
      </c>
    </row>
    <row r="636">
      <c r="A636" s="5" t="s">
        <v>1365</v>
      </c>
      <c r="B636" s="5" t="s">
        <v>899</v>
      </c>
    </row>
    <row r="637">
      <c r="A637" s="5" t="s">
        <v>1366</v>
      </c>
      <c r="B637" s="5" t="s">
        <v>899</v>
      </c>
    </row>
    <row r="638">
      <c r="A638" s="5" t="s">
        <v>1367</v>
      </c>
      <c r="B638" s="5" t="s">
        <v>899</v>
      </c>
    </row>
    <row r="639">
      <c r="A639" s="5" t="s">
        <v>1368</v>
      </c>
      <c r="B639" s="5" t="s">
        <v>899</v>
      </c>
    </row>
    <row r="640">
      <c r="A640" s="5" t="s">
        <v>1369</v>
      </c>
      <c r="B640" s="5" t="s">
        <v>899</v>
      </c>
    </row>
    <row r="641">
      <c r="A641" s="5" t="s">
        <v>1370</v>
      </c>
      <c r="B641" s="5" t="s">
        <v>899</v>
      </c>
    </row>
    <row r="642">
      <c r="A642" s="5" t="s">
        <v>1371</v>
      </c>
      <c r="B642" s="5" t="s">
        <v>899</v>
      </c>
    </row>
    <row r="643">
      <c r="A643" s="5" t="s">
        <v>1372</v>
      </c>
      <c r="B643" s="5" t="s">
        <v>899</v>
      </c>
    </row>
    <row r="644">
      <c r="A644" s="5" t="s">
        <v>1373</v>
      </c>
      <c r="B644" s="5" t="s">
        <v>899</v>
      </c>
    </row>
    <row r="645">
      <c r="A645" s="5" t="s">
        <v>1374</v>
      </c>
      <c r="B645" s="5" t="s">
        <v>899</v>
      </c>
    </row>
    <row r="646">
      <c r="A646" s="5" t="s">
        <v>1375</v>
      </c>
      <c r="B646" s="5" t="s">
        <v>899</v>
      </c>
    </row>
    <row r="647">
      <c r="A647" s="5" t="s">
        <v>1376</v>
      </c>
      <c r="B647" s="5" t="s">
        <v>899</v>
      </c>
    </row>
    <row r="648">
      <c r="A648" s="5" t="s">
        <v>1377</v>
      </c>
      <c r="B648" s="5" t="s">
        <v>899</v>
      </c>
    </row>
    <row r="649">
      <c r="A649" s="5" t="s">
        <v>1378</v>
      </c>
      <c r="B649" s="5" t="s">
        <v>899</v>
      </c>
    </row>
    <row r="650">
      <c r="A650" s="5" t="s">
        <v>1379</v>
      </c>
      <c r="B650" s="5" t="s">
        <v>899</v>
      </c>
    </row>
    <row r="651">
      <c r="A651" s="5" t="s">
        <v>1380</v>
      </c>
      <c r="B651" s="5" t="s">
        <v>899</v>
      </c>
    </row>
    <row r="652">
      <c r="A652" s="5" t="s">
        <v>1381</v>
      </c>
      <c r="B652" s="5" t="s">
        <v>899</v>
      </c>
    </row>
    <row r="653">
      <c r="A653" s="5" t="s">
        <v>1382</v>
      </c>
      <c r="B653" s="5" t="s">
        <v>899</v>
      </c>
    </row>
    <row r="654">
      <c r="A654" s="5" t="s">
        <v>1383</v>
      </c>
      <c r="B654" s="5" t="s">
        <v>899</v>
      </c>
    </row>
    <row r="655">
      <c r="A655" s="5" t="s">
        <v>1384</v>
      </c>
      <c r="B655" s="5" t="s">
        <v>899</v>
      </c>
    </row>
    <row r="656">
      <c r="A656" s="5" t="s">
        <v>1385</v>
      </c>
      <c r="B656" s="5" t="s">
        <v>899</v>
      </c>
    </row>
    <row r="657">
      <c r="A657" s="5" t="s">
        <v>1386</v>
      </c>
      <c r="B657" s="5" t="s">
        <v>899</v>
      </c>
    </row>
    <row r="658">
      <c r="A658" s="5" t="s">
        <v>777</v>
      </c>
      <c r="B658" s="5" t="s">
        <v>899</v>
      </c>
    </row>
    <row r="659">
      <c r="A659" s="5" t="s">
        <v>397</v>
      </c>
      <c r="B659" s="5" t="s">
        <v>899</v>
      </c>
    </row>
    <row r="660">
      <c r="A660" s="5" t="s">
        <v>1387</v>
      </c>
      <c r="B660" s="5" t="s">
        <v>899</v>
      </c>
    </row>
    <row r="661">
      <c r="A661" s="5" t="s">
        <v>1388</v>
      </c>
      <c r="B661" s="5" t="s">
        <v>899</v>
      </c>
    </row>
    <row r="662">
      <c r="A662" s="5" t="s">
        <v>1389</v>
      </c>
      <c r="B662" s="5" t="s">
        <v>899</v>
      </c>
    </row>
    <row r="663">
      <c r="A663" s="5" t="s">
        <v>1390</v>
      </c>
      <c r="B663" s="5" t="s">
        <v>899</v>
      </c>
    </row>
    <row r="664">
      <c r="A664" s="5" t="s">
        <v>173</v>
      </c>
      <c r="B664" s="5" t="s">
        <v>877</v>
      </c>
    </row>
    <row r="665">
      <c r="A665" s="5" t="s">
        <v>1391</v>
      </c>
      <c r="B665" s="5" t="s">
        <v>899</v>
      </c>
    </row>
    <row r="666">
      <c r="A666" s="5" t="s">
        <v>1392</v>
      </c>
      <c r="B666" s="5" t="s">
        <v>899</v>
      </c>
    </row>
    <row r="667">
      <c r="A667" s="5" t="s">
        <v>1393</v>
      </c>
      <c r="B667" s="5" t="s">
        <v>899</v>
      </c>
    </row>
    <row r="668">
      <c r="A668" s="5" t="s">
        <v>1394</v>
      </c>
      <c r="B668" s="5" t="s">
        <v>899</v>
      </c>
    </row>
    <row r="669">
      <c r="A669" s="5" t="s">
        <v>80</v>
      </c>
      <c r="B669" s="5" t="s">
        <v>821</v>
      </c>
    </row>
    <row r="670">
      <c r="A670" s="5" t="s">
        <v>1395</v>
      </c>
      <c r="B670" s="5" t="s">
        <v>899</v>
      </c>
    </row>
    <row r="671">
      <c r="A671" s="5" t="s">
        <v>1396</v>
      </c>
      <c r="B671" s="5" t="s">
        <v>899</v>
      </c>
    </row>
    <row r="672">
      <c r="A672" s="5" t="s">
        <v>1397</v>
      </c>
      <c r="B672" s="5" t="s">
        <v>899</v>
      </c>
    </row>
    <row r="673">
      <c r="A673" s="5" t="s">
        <v>1398</v>
      </c>
      <c r="B673" s="5" t="s">
        <v>899</v>
      </c>
    </row>
    <row r="674">
      <c r="A674" s="5" t="s">
        <v>1399</v>
      </c>
      <c r="B674" s="5" t="s">
        <v>899</v>
      </c>
    </row>
    <row r="675">
      <c r="A675" s="5" t="s">
        <v>1400</v>
      </c>
      <c r="B675" s="5" t="s">
        <v>899</v>
      </c>
    </row>
    <row r="676">
      <c r="A676" s="5" t="s">
        <v>1401</v>
      </c>
      <c r="B676" s="5" t="s">
        <v>899</v>
      </c>
    </row>
    <row r="677">
      <c r="A677" s="5" t="s">
        <v>1402</v>
      </c>
      <c r="B677" s="5" t="s">
        <v>899</v>
      </c>
    </row>
    <row r="678">
      <c r="A678" s="5" t="s">
        <v>1403</v>
      </c>
      <c r="B678" s="5" t="s">
        <v>899</v>
      </c>
    </row>
    <row r="679">
      <c r="A679" s="5" t="s">
        <v>1404</v>
      </c>
      <c r="B679" s="5" t="s">
        <v>899</v>
      </c>
    </row>
    <row r="680">
      <c r="A680" s="5" t="s">
        <v>1405</v>
      </c>
      <c r="B680" s="5" t="s">
        <v>899</v>
      </c>
    </row>
    <row r="681">
      <c r="A681" s="5" t="s">
        <v>1406</v>
      </c>
      <c r="B681" s="5" t="s">
        <v>899</v>
      </c>
    </row>
    <row r="682">
      <c r="A682" s="5" t="s">
        <v>1407</v>
      </c>
      <c r="B682" s="5" t="s">
        <v>899</v>
      </c>
    </row>
    <row r="683">
      <c r="A683" s="5" t="s">
        <v>278</v>
      </c>
      <c r="B683" s="5" t="s">
        <v>899</v>
      </c>
    </row>
    <row r="684">
      <c r="A684" s="5" t="s">
        <v>132</v>
      </c>
      <c r="B684" s="5" t="s">
        <v>827</v>
      </c>
    </row>
    <row r="685">
      <c r="A685" s="5" t="s">
        <v>1408</v>
      </c>
      <c r="B685" s="5" t="s">
        <v>899</v>
      </c>
    </row>
    <row r="686">
      <c r="A686" s="5" t="s">
        <v>1409</v>
      </c>
      <c r="B686" s="5" t="s">
        <v>899</v>
      </c>
    </row>
    <row r="687">
      <c r="A687" s="5" t="s">
        <v>1410</v>
      </c>
      <c r="B687" s="5" t="s">
        <v>899</v>
      </c>
    </row>
    <row r="688">
      <c r="A688" s="5" t="s">
        <v>1411</v>
      </c>
      <c r="B688" s="5" t="s">
        <v>899</v>
      </c>
    </row>
    <row r="689">
      <c r="A689" s="5" t="s">
        <v>1412</v>
      </c>
      <c r="B689" s="5" t="s">
        <v>899</v>
      </c>
    </row>
    <row r="690">
      <c r="A690" s="5" t="s">
        <v>1413</v>
      </c>
      <c r="B690" s="5" t="s">
        <v>899</v>
      </c>
    </row>
    <row r="691">
      <c r="A691" s="5" t="s">
        <v>1414</v>
      </c>
      <c r="B691" s="5" t="s">
        <v>899</v>
      </c>
    </row>
    <row r="692">
      <c r="A692" s="5" t="s">
        <v>1415</v>
      </c>
      <c r="B692" s="5" t="s">
        <v>899</v>
      </c>
    </row>
    <row r="693">
      <c r="A693" s="5" t="s">
        <v>1416</v>
      </c>
      <c r="B693" s="5" t="s">
        <v>899</v>
      </c>
    </row>
    <row r="694">
      <c r="A694" s="5" t="s">
        <v>1417</v>
      </c>
      <c r="B694" s="5" t="s">
        <v>899</v>
      </c>
    </row>
    <row r="695">
      <c r="A695" s="5" t="s">
        <v>1418</v>
      </c>
      <c r="B695" s="5" t="s">
        <v>899</v>
      </c>
    </row>
    <row r="696">
      <c r="A696" s="5" t="s">
        <v>1419</v>
      </c>
      <c r="B696" s="5" t="s">
        <v>899</v>
      </c>
    </row>
    <row r="697">
      <c r="A697" s="5" t="s">
        <v>1420</v>
      </c>
      <c r="B697" s="5" t="s">
        <v>899</v>
      </c>
    </row>
    <row r="698">
      <c r="A698" s="5" t="s">
        <v>262</v>
      </c>
      <c r="B698" s="5" t="s">
        <v>877</v>
      </c>
    </row>
    <row r="699">
      <c r="A699" s="5" t="s">
        <v>1421</v>
      </c>
      <c r="B699" s="5" t="s">
        <v>899</v>
      </c>
    </row>
    <row r="700">
      <c r="A700" s="5" t="s">
        <v>1422</v>
      </c>
      <c r="B700" s="5" t="s">
        <v>899</v>
      </c>
    </row>
    <row r="701">
      <c r="A701" s="5" t="s">
        <v>1423</v>
      </c>
      <c r="B701" s="5" t="s">
        <v>899</v>
      </c>
    </row>
    <row r="702">
      <c r="A702" s="5" t="s">
        <v>723</v>
      </c>
      <c r="B702" s="5" t="s">
        <v>899</v>
      </c>
    </row>
    <row r="703">
      <c r="A703" s="5" t="s">
        <v>275</v>
      </c>
      <c r="B703" s="5" t="s">
        <v>897</v>
      </c>
    </row>
    <row r="704">
      <c r="A704" s="5" t="s">
        <v>1424</v>
      </c>
      <c r="B704" s="5" t="s">
        <v>899</v>
      </c>
    </row>
    <row r="705">
      <c r="A705" s="5" t="s">
        <v>1425</v>
      </c>
      <c r="B705" s="5" t="s">
        <v>899</v>
      </c>
    </row>
    <row r="706">
      <c r="A706" s="5" t="s">
        <v>1426</v>
      </c>
      <c r="B706" s="5" t="s">
        <v>899</v>
      </c>
    </row>
    <row r="707">
      <c r="A707" s="5" t="s">
        <v>1427</v>
      </c>
      <c r="B707" s="5" t="s">
        <v>899</v>
      </c>
    </row>
    <row r="708">
      <c r="A708" s="5" t="s">
        <v>1428</v>
      </c>
      <c r="B708" s="5" t="s">
        <v>899</v>
      </c>
    </row>
    <row r="709">
      <c r="A709" s="5" t="s">
        <v>1429</v>
      </c>
      <c r="B709" s="5" t="s">
        <v>899</v>
      </c>
    </row>
    <row r="710">
      <c r="A710" s="5" t="s">
        <v>1430</v>
      </c>
      <c r="B710" s="5" t="s">
        <v>899</v>
      </c>
    </row>
    <row r="711">
      <c r="A711" s="5" t="s">
        <v>1431</v>
      </c>
      <c r="B711" s="5" t="s">
        <v>899</v>
      </c>
    </row>
    <row r="712">
      <c r="A712" s="5" t="s">
        <v>1432</v>
      </c>
      <c r="B712" s="5" t="s">
        <v>899</v>
      </c>
    </row>
    <row r="713">
      <c r="A713" s="5" t="s">
        <v>1433</v>
      </c>
      <c r="B713" s="5" t="s">
        <v>899</v>
      </c>
    </row>
    <row r="714">
      <c r="A714" s="5" t="s">
        <v>1434</v>
      </c>
      <c r="B714" s="5" t="s">
        <v>899</v>
      </c>
    </row>
    <row r="715">
      <c r="A715" s="5" t="s">
        <v>1435</v>
      </c>
      <c r="B715" s="5" t="s">
        <v>899</v>
      </c>
    </row>
    <row r="716">
      <c r="A716" s="5" t="s">
        <v>1436</v>
      </c>
      <c r="B716" s="5" t="s">
        <v>899</v>
      </c>
    </row>
    <row r="717">
      <c r="A717" s="5" t="s">
        <v>1437</v>
      </c>
      <c r="B717" s="5" t="s">
        <v>899</v>
      </c>
    </row>
    <row r="718">
      <c r="A718" s="5" t="s">
        <v>1438</v>
      </c>
      <c r="B718" s="5" t="s">
        <v>899</v>
      </c>
    </row>
    <row r="719">
      <c r="A719" s="5" t="s">
        <v>1439</v>
      </c>
      <c r="B719" s="5" t="s">
        <v>899</v>
      </c>
    </row>
    <row r="720">
      <c r="A720" s="5" t="s">
        <v>1440</v>
      </c>
      <c r="B720" s="5" t="s">
        <v>899</v>
      </c>
    </row>
    <row r="721">
      <c r="A721" s="5" t="s">
        <v>1441</v>
      </c>
      <c r="B721" s="5" t="s">
        <v>899</v>
      </c>
    </row>
    <row r="722">
      <c r="A722" s="5" t="s">
        <v>746</v>
      </c>
      <c r="B722" s="5" t="s">
        <v>899</v>
      </c>
    </row>
    <row r="723">
      <c r="A723" s="5" t="s">
        <v>1442</v>
      </c>
      <c r="B723" s="5" t="s">
        <v>899</v>
      </c>
    </row>
    <row r="724">
      <c r="A724" s="5" t="s">
        <v>1443</v>
      </c>
      <c r="B724" s="5" t="s">
        <v>899</v>
      </c>
    </row>
    <row r="725">
      <c r="A725" s="5" t="s">
        <v>1444</v>
      </c>
      <c r="B725" s="5" t="s">
        <v>899</v>
      </c>
    </row>
    <row r="726">
      <c r="A726" s="5" t="s">
        <v>1445</v>
      </c>
      <c r="B726" s="5" t="s">
        <v>899</v>
      </c>
    </row>
    <row r="727">
      <c r="A727" s="5" t="s">
        <v>1446</v>
      </c>
      <c r="B727" s="5" t="s">
        <v>899</v>
      </c>
    </row>
    <row r="728">
      <c r="A728" s="5" t="s">
        <v>1447</v>
      </c>
      <c r="B728" s="5" t="s">
        <v>899</v>
      </c>
    </row>
    <row r="729">
      <c r="A729" s="5" t="s">
        <v>1448</v>
      </c>
      <c r="B729" s="5" t="s">
        <v>899</v>
      </c>
    </row>
    <row r="730">
      <c r="A730" s="5" t="s">
        <v>1449</v>
      </c>
      <c r="B730" s="5" t="s">
        <v>899</v>
      </c>
    </row>
    <row r="731">
      <c r="A731" s="5" t="s">
        <v>1450</v>
      </c>
      <c r="B731" s="5" t="s">
        <v>899</v>
      </c>
    </row>
    <row r="732">
      <c r="A732" s="5" t="s">
        <v>1451</v>
      </c>
      <c r="B732" s="5" t="s">
        <v>899</v>
      </c>
    </row>
    <row r="733">
      <c r="A733" s="5" t="s">
        <v>403</v>
      </c>
      <c r="B733" s="5" t="s">
        <v>899</v>
      </c>
    </row>
    <row r="734">
      <c r="A734" s="5" t="s">
        <v>1452</v>
      </c>
      <c r="B734" s="5" t="s">
        <v>899</v>
      </c>
    </row>
    <row r="735">
      <c r="A735" s="5" t="s">
        <v>1453</v>
      </c>
      <c r="B735" s="5" t="s">
        <v>899</v>
      </c>
    </row>
    <row r="736">
      <c r="A736" s="5" t="s">
        <v>1454</v>
      </c>
      <c r="B736" s="5" t="s">
        <v>899</v>
      </c>
    </row>
    <row r="737">
      <c r="A737" s="5" t="s">
        <v>1455</v>
      </c>
      <c r="B737" s="5" t="s">
        <v>899</v>
      </c>
    </row>
    <row r="738">
      <c r="A738" s="5" t="s">
        <v>1456</v>
      </c>
      <c r="B738" s="5" t="s">
        <v>899</v>
      </c>
    </row>
    <row r="739">
      <c r="A739" s="5" t="s">
        <v>1457</v>
      </c>
      <c r="B739" s="5" t="s">
        <v>899</v>
      </c>
    </row>
    <row r="740">
      <c r="A740" s="5" t="s">
        <v>1458</v>
      </c>
      <c r="B740" s="5" t="s">
        <v>899</v>
      </c>
    </row>
    <row r="741">
      <c r="A741" s="5" t="s">
        <v>1459</v>
      </c>
      <c r="B741" s="5" t="s">
        <v>899</v>
      </c>
    </row>
    <row r="742">
      <c r="A742" s="5" t="s">
        <v>139</v>
      </c>
      <c r="B742" s="5" t="s">
        <v>835</v>
      </c>
    </row>
    <row r="743">
      <c r="A743" s="5" t="s">
        <v>1460</v>
      </c>
      <c r="B743" s="5" t="s">
        <v>899</v>
      </c>
    </row>
    <row r="744">
      <c r="A744" s="5" t="s">
        <v>1461</v>
      </c>
      <c r="B744" s="5" t="s">
        <v>899</v>
      </c>
    </row>
    <row r="745">
      <c r="A745" s="5" t="s">
        <v>1462</v>
      </c>
      <c r="B745" s="5" t="s">
        <v>899</v>
      </c>
    </row>
    <row r="746">
      <c r="A746" s="5" t="s">
        <v>1463</v>
      </c>
      <c r="B746" s="5" t="s">
        <v>899</v>
      </c>
    </row>
    <row r="747">
      <c r="A747" s="5" t="s">
        <v>1464</v>
      </c>
      <c r="B747" s="5" t="s">
        <v>899</v>
      </c>
    </row>
    <row r="748">
      <c r="A748" s="5" t="s">
        <v>1465</v>
      </c>
      <c r="B748" s="5" t="s">
        <v>899</v>
      </c>
    </row>
    <row r="749">
      <c r="A749" s="5" t="s">
        <v>1466</v>
      </c>
      <c r="B749" s="5" t="s">
        <v>899</v>
      </c>
    </row>
    <row r="750">
      <c r="A750" s="5" t="s">
        <v>1467</v>
      </c>
      <c r="B750" s="5" t="s">
        <v>899</v>
      </c>
    </row>
    <row r="751">
      <c r="A751" s="5" t="s">
        <v>1468</v>
      </c>
      <c r="B751" s="5" t="s">
        <v>899</v>
      </c>
    </row>
    <row r="752">
      <c r="A752" s="5" t="s">
        <v>1469</v>
      </c>
      <c r="B752" s="5" t="s">
        <v>899</v>
      </c>
    </row>
    <row r="753">
      <c r="A753" s="5" t="s">
        <v>1470</v>
      </c>
      <c r="B753" s="5" t="s">
        <v>899</v>
      </c>
    </row>
    <row r="754">
      <c r="A754" s="5" t="s">
        <v>1471</v>
      </c>
      <c r="B754" s="5" t="s">
        <v>899</v>
      </c>
    </row>
    <row r="755">
      <c r="A755" s="5" t="s">
        <v>1472</v>
      </c>
      <c r="B755" s="5" t="s">
        <v>899</v>
      </c>
    </row>
    <row r="756">
      <c r="A756" s="5" t="s">
        <v>1473</v>
      </c>
      <c r="B756" s="5" t="s">
        <v>899</v>
      </c>
    </row>
    <row r="757">
      <c r="A757" s="5" t="s">
        <v>1474</v>
      </c>
      <c r="B757" s="5" t="s">
        <v>899</v>
      </c>
    </row>
    <row r="758">
      <c r="A758" s="5" t="s">
        <v>1475</v>
      </c>
      <c r="B758" s="5" t="s">
        <v>899</v>
      </c>
    </row>
    <row r="759">
      <c r="A759" s="5" t="s">
        <v>1476</v>
      </c>
      <c r="B759" s="5" t="s">
        <v>899</v>
      </c>
    </row>
    <row r="760">
      <c r="A760" s="5" t="s">
        <v>1477</v>
      </c>
      <c r="B760" s="5" t="s">
        <v>899</v>
      </c>
    </row>
    <row r="761">
      <c r="A761" s="5" t="s">
        <v>1349</v>
      </c>
      <c r="B761" s="5" t="s">
        <v>899</v>
      </c>
    </row>
    <row r="762">
      <c r="A762" s="5" t="s">
        <v>1478</v>
      </c>
      <c r="B762" s="5" t="s">
        <v>899</v>
      </c>
    </row>
    <row r="763">
      <c r="A763" s="5" t="s">
        <v>1479</v>
      </c>
      <c r="B763" s="5" t="s">
        <v>899</v>
      </c>
    </row>
    <row r="764">
      <c r="A764" s="5" t="s">
        <v>1480</v>
      </c>
      <c r="B764" s="5" t="s">
        <v>899</v>
      </c>
    </row>
    <row r="765">
      <c r="A765" s="5" t="s">
        <v>1481</v>
      </c>
      <c r="B765" s="5" t="s">
        <v>899</v>
      </c>
    </row>
    <row r="766">
      <c r="A766" s="5" t="s">
        <v>1482</v>
      </c>
      <c r="B766" s="5" t="s">
        <v>899</v>
      </c>
    </row>
    <row r="767">
      <c r="A767" s="5" t="s">
        <v>1483</v>
      </c>
      <c r="B767" s="5" t="s">
        <v>899</v>
      </c>
    </row>
    <row r="768">
      <c r="A768" s="5" t="s">
        <v>1484</v>
      </c>
      <c r="B768" s="5" t="s">
        <v>899</v>
      </c>
    </row>
    <row r="769">
      <c r="A769" s="5" t="s">
        <v>1485</v>
      </c>
      <c r="B769" s="5" t="s">
        <v>899</v>
      </c>
    </row>
    <row r="770">
      <c r="A770" s="5" t="s">
        <v>1486</v>
      </c>
      <c r="B770" s="5" t="s">
        <v>899</v>
      </c>
    </row>
    <row r="771">
      <c r="A771" s="5" t="s">
        <v>1487</v>
      </c>
      <c r="B771" s="5" t="s">
        <v>899</v>
      </c>
    </row>
    <row r="772">
      <c r="A772" s="5" t="s">
        <v>1488</v>
      </c>
      <c r="B772" s="5" t="s">
        <v>899</v>
      </c>
    </row>
    <row r="773">
      <c r="A773" s="5" t="s">
        <v>553</v>
      </c>
      <c r="B773" s="5" t="s">
        <v>899</v>
      </c>
    </row>
    <row r="774">
      <c r="A774" s="5" t="s">
        <v>1489</v>
      </c>
      <c r="B774" s="5" t="s">
        <v>899</v>
      </c>
    </row>
    <row r="775">
      <c r="A775" s="5" t="s">
        <v>1490</v>
      </c>
      <c r="B775" s="5" t="s">
        <v>899</v>
      </c>
    </row>
    <row r="776">
      <c r="A776" s="5" t="s">
        <v>1491</v>
      </c>
      <c r="B776" s="5" t="s">
        <v>899</v>
      </c>
    </row>
    <row r="777">
      <c r="A777" s="5" t="s">
        <v>1492</v>
      </c>
      <c r="B777" s="5" t="s">
        <v>899</v>
      </c>
    </row>
    <row r="778">
      <c r="A778" s="5" t="s">
        <v>1493</v>
      </c>
      <c r="B778" s="5" t="s">
        <v>899</v>
      </c>
    </row>
    <row r="779">
      <c r="A779" s="5" t="s">
        <v>470</v>
      </c>
      <c r="B779" s="5" t="s">
        <v>899</v>
      </c>
    </row>
    <row r="780">
      <c r="A780" s="5" t="s">
        <v>1494</v>
      </c>
      <c r="B780" s="5" t="s">
        <v>899</v>
      </c>
    </row>
    <row r="781">
      <c r="A781" s="5" t="s">
        <v>1495</v>
      </c>
      <c r="B781" s="5" t="s">
        <v>899</v>
      </c>
    </row>
    <row r="782">
      <c r="A782" s="5" t="s">
        <v>637</v>
      </c>
      <c r="B782" s="5" t="s">
        <v>899</v>
      </c>
    </row>
    <row r="783">
      <c r="A783" s="5" t="s">
        <v>1496</v>
      </c>
      <c r="B783" s="5" t="s">
        <v>899</v>
      </c>
    </row>
    <row r="784">
      <c r="A784" s="5" t="s">
        <v>1497</v>
      </c>
      <c r="B784" s="5" t="s">
        <v>899</v>
      </c>
    </row>
    <row r="785">
      <c r="A785" s="5" t="s">
        <v>1498</v>
      </c>
      <c r="B785" s="5" t="s">
        <v>899</v>
      </c>
    </row>
    <row r="786">
      <c r="A786" s="5" t="s">
        <v>1499</v>
      </c>
      <c r="B786" s="5" t="s">
        <v>899</v>
      </c>
    </row>
    <row r="787">
      <c r="A787" s="5" t="s">
        <v>1500</v>
      </c>
      <c r="B787" s="5" t="s">
        <v>899</v>
      </c>
    </row>
    <row r="788">
      <c r="A788" s="5" t="s">
        <v>1501</v>
      </c>
      <c r="B788" s="5" t="s">
        <v>899</v>
      </c>
    </row>
    <row r="789">
      <c r="A789" s="5" t="s">
        <v>1502</v>
      </c>
      <c r="B789" s="5" t="s">
        <v>899</v>
      </c>
    </row>
    <row r="790">
      <c r="A790" s="5" t="s">
        <v>1503</v>
      </c>
      <c r="B790" s="5" t="s">
        <v>899</v>
      </c>
    </row>
    <row r="791">
      <c r="A791" s="5" t="s">
        <v>1504</v>
      </c>
      <c r="B791" s="5" t="s">
        <v>899</v>
      </c>
    </row>
    <row r="792">
      <c r="A792" s="5" t="s">
        <v>1505</v>
      </c>
      <c r="B792" s="5" t="s">
        <v>899</v>
      </c>
    </row>
    <row r="793">
      <c r="A793" s="5" t="s">
        <v>1506</v>
      </c>
      <c r="B793" s="5" t="s">
        <v>899</v>
      </c>
    </row>
    <row r="794">
      <c r="A794" s="5" t="s">
        <v>571</v>
      </c>
      <c r="B794" s="5" t="s">
        <v>899</v>
      </c>
    </row>
    <row r="795">
      <c r="A795" s="5" t="s">
        <v>562</v>
      </c>
      <c r="B795" s="5" t="s">
        <v>899</v>
      </c>
    </row>
    <row r="796">
      <c r="A796" s="5" t="s">
        <v>1507</v>
      </c>
      <c r="B796" s="5" t="s">
        <v>899</v>
      </c>
    </row>
    <row r="797">
      <c r="A797" s="5" t="s">
        <v>1508</v>
      </c>
      <c r="B797" s="5" t="s">
        <v>899</v>
      </c>
    </row>
    <row r="798">
      <c r="A798" s="5" t="s">
        <v>1509</v>
      </c>
      <c r="B798" s="5" t="s">
        <v>899</v>
      </c>
    </row>
    <row r="799">
      <c r="A799" s="5" t="s">
        <v>467</v>
      </c>
      <c r="B799" s="5" t="s">
        <v>899</v>
      </c>
    </row>
    <row r="800">
      <c r="A800" s="5" t="s">
        <v>1510</v>
      </c>
      <c r="B800" s="5" t="s">
        <v>899</v>
      </c>
    </row>
    <row r="801">
      <c r="A801" s="5" t="s">
        <v>1511</v>
      </c>
      <c r="B801" s="5" t="s">
        <v>899</v>
      </c>
    </row>
    <row r="802">
      <c r="A802" s="5" t="s">
        <v>1512</v>
      </c>
      <c r="B802" s="5" t="s">
        <v>899</v>
      </c>
    </row>
    <row r="803">
      <c r="A803" s="5" t="s">
        <v>1513</v>
      </c>
      <c r="B803" s="5" t="s">
        <v>899</v>
      </c>
    </row>
    <row r="804">
      <c r="A804" s="5" t="s">
        <v>1514</v>
      </c>
      <c r="B804" s="5" t="s">
        <v>899</v>
      </c>
    </row>
    <row r="805">
      <c r="A805" s="5" t="s">
        <v>1515</v>
      </c>
      <c r="B805" s="5" t="s">
        <v>899</v>
      </c>
    </row>
    <row r="806">
      <c r="A806" s="5" t="s">
        <v>721</v>
      </c>
      <c r="B806" s="5" t="s">
        <v>899</v>
      </c>
    </row>
    <row r="807">
      <c r="A807" s="5" t="s">
        <v>156</v>
      </c>
      <c r="B807" s="5" t="s">
        <v>899</v>
      </c>
    </row>
    <row r="808">
      <c r="A808" s="5" t="s">
        <v>1516</v>
      </c>
      <c r="B808" s="5" t="s">
        <v>899</v>
      </c>
    </row>
    <row r="809">
      <c r="A809" s="5" t="s">
        <v>138</v>
      </c>
      <c r="B809" s="5" t="s">
        <v>821</v>
      </c>
    </row>
    <row r="810">
      <c r="A810" s="5" t="s">
        <v>1517</v>
      </c>
      <c r="B810" s="5" t="s">
        <v>899</v>
      </c>
    </row>
    <row r="811">
      <c r="A811" s="5" t="s">
        <v>1518</v>
      </c>
      <c r="B811" s="5" t="s">
        <v>899</v>
      </c>
    </row>
    <row r="812">
      <c r="A812" s="5" t="s">
        <v>1519</v>
      </c>
      <c r="B812" s="5" t="s">
        <v>899</v>
      </c>
    </row>
    <row r="813">
      <c r="A813" s="5" t="s">
        <v>1520</v>
      </c>
      <c r="B813" s="5" t="s">
        <v>899</v>
      </c>
    </row>
    <row r="814">
      <c r="A814" s="5" t="s">
        <v>1521</v>
      </c>
      <c r="B814" s="5" t="s">
        <v>899</v>
      </c>
    </row>
    <row r="815">
      <c r="A815" s="5" t="s">
        <v>1522</v>
      </c>
      <c r="B815" s="5" t="s">
        <v>899</v>
      </c>
    </row>
    <row r="816">
      <c r="A816" s="5" t="s">
        <v>1523</v>
      </c>
      <c r="B816" s="5" t="s">
        <v>899</v>
      </c>
    </row>
    <row r="817">
      <c r="A817" s="5" t="s">
        <v>1524</v>
      </c>
      <c r="B817" s="5" t="s">
        <v>899</v>
      </c>
    </row>
    <row r="818">
      <c r="A818" s="5" t="s">
        <v>1525</v>
      </c>
      <c r="B818" s="5" t="s">
        <v>899</v>
      </c>
    </row>
    <row r="819">
      <c r="A819" s="5" t="s">
        <v>1526</v>
      </c>
      <c r="B819" s="5" t="s">
        <v>899</v>
      </c>
    </row>
    <row r="820">
      <c r="A820" s="5" t="s">
        <v>1527</v>
      </c>
      <c r="B820" s="5" t="s">
        <v>899</v>
      </c>
    </row>
    <row r="821">
      <c r="A821" s="5" t="s">
        <v>364</v>
      </c>
      <c r="B821" s="5" t="s">
        <v>899</v>
      </c>
    </row>
    <row r="822">
      <c r="A822" s="5" t="s">
        <v>1528</v>
      </c>
      <c r="B822" s="5" t="s">
        <v>899</v>
      </c>
    </row>
    <row r="823">
      <c r="A823" s="5" t="s">
        <v>1529</v>
      </c>
      <c r="B823" s="5" t="s">
        <v>899</v>
      </c>
    </row>
    <row r="824">
      <c r="A824" s="5" t="s">
        <v>1530</v>
      </c>
      <c r="B824" s="5" t="s">
        <v>899</v>
      </c>
    </row>
    <row r="825">
      <c r="A825" s="5" t="s">
        <v>1531</v>
      </c>
      <c r="B825" s="5" t="s">
        <v>899</v>
      </c>
    </row>
    <row r="826">
      <c r="A826" s="5" t="s">
        <v>1532</v>
      </c>
      <c r="B826" s="5" t="s">
        <v>899</v>
      </c>
    </row>
    <row r="827">
      <c r="A827" s="5" t="s">
        <v>1533</v>
      </c>
      <c r="B827" s="5" t="s">
        <v>899</v>
      </c>
    </row>
    <row r="828">
      <c r="A828" s="5" t="s">
        <v>427</v>
      </c>
      <c r="B828" s="5" t="s">
        <v>899</v>
      </c>
    </row>
    <row r="829">
      <c r="A829" s="5" t="s">
        <v>1534</v>
      </c>
      <c r="B829" s="5" t="s">
        <v>899</v>
      </c>
    </row>
    <row r="830">
      <c r="A830" s="5" t="s">
        <v>1535</v>
      </c>
      <c r="B830" s="5" t="s">
        <v>899</v>
      </c>
    </row>
    <row r="831">
      <c r="A831" s="5" t="s">
        <v>1536</v>
      </c>
      <c r="B831" s="5" t="s">
        <v>899</v>
      </c>
    </row>
    <row r="832">
      <c r="A832" s="5" t="s">
        <v>1537</v>
      </c>
      <c r="B832" s="5" t="s">
        <v>899</v>
      </c>
    </row>
    <row r="833">
      <c r="A833" s="5" t="s">
        <v>1538</v>
      </c>
      <c r="B833" s="5" t="s">
        <v>899</v>
      </c>
    </row>
    <row r="834">
      <c r="A834" s="5" t="s">
        <v>1539</v>
      </c>
      <c r="B834" s="5" t="s">
        <v>899</v>
      </c>
    </row>
    <row r="835">
      <c r="A835" s="5" t="s">
        <v>1540</v>
      </c>
      <c r="B835" s="5" t="s">
        <v>899</v>
      </c>
    </row>
    <row r="836">
      <c r="A836" s="5" t="s">
        <v>577</v>
      </c>
      <c r="B836" s="5" t="s">
        <v>899</v>
      </c>
    </row>
    <row r="837">
      <c r="A837" s="5" t="s">
        <v>477</v>
      </c>
      <c r="B837" s="5" t="s">
        <v>899</v>
      </c>
    </row>
    <row r="838">
      <c r="A838" s="5" t="s">
        <v>1541</v>
      </c>
      <c r="B838" s="5" t="s">
        <v>899</v>
      </c>
    </row>
    <row r="839">
      <c r="A839" s="5" t="s">
        <v>1542</v>
      </c>
      <c r="B839" s="5" t="s">
        <v>899</v>
      </c>
    </row>
    <row r="840">
      <c r="A840" s="5" t="s">
        <v>1543</v>
      </c>
      <c r="B840" s="5" t="s">
        <v>899</v>
      </c>
    </row>
    <row r="841">
      <c r="A841" s="5" t="s">
        <v>1544</v>
      </c>
      <c r="B841" s="5" t="s">
        <v>899</v>
      </c>
    </row>
    <row r="842">
      <c r="A842" s="5" t="s">
        <v>1545</v>
      </c>
      <c r="B842" s="5" t="s">
        <v>899</v>
      </c>
    </row>
    <row r="843">
      <c r="A843" s="5" t="s">
        <v>1546</v>
      </c>
      <c r="B843" s="5" t="s">
        <v>899</v>
      </c>
    </row>
    <row r="844">
      <c r="A844" s="5" t="s">
        <v>1547</v>
      </c>
      <c r="B844" s="5" t="s">
        <v>899</v>
      </c>
    </row>
    <row r="845">
      <c r="A845" s="5" t="s">
        <v>1548</v>
      </c>
      <c r="B845" s="5" t="s">
        <v>899</v>
      </c>
    </row>
    <row r="846">
      <c r="A846" s="5" t="s">
        <v>1549</v>
      </c>
      <c r="B846" s="5" t="s">
        <v>899</v>
      </c>
    </row>
    <row r="847">
      <c r="A847" s="5" t="s">
        <v>452</v>
      </c>
      <c r="B847" s="5" t="s">
        <v>899</v>
      </c>
    </row>
    <row r="848">
      <c r="A848" s="5" t="s">
        <v>183</v>
      </c>
      <c r="B848" s="5" t="s">
        <v>835</v>
      </c>
    </row>
    <row r="849">
      <c r="A849" s="5" t="s">
        <v>1550</v>
      </c>
      <c r="B849" s="5" t="s">
        <v>899</v>
      </c>
    </row>
    <row r="850">
      <c r="A850" s="5" t="s">
        <v>1551</v>
      </c>
      <c r="B850" s="5" t="s">
        <v>899</v>
      </c>
    </row>
    <row r="851">
      <c r="A851" s="5" t="s">
        <v>1552</v>
      </c>
      <c r="B851" s="5" t="s">
        <v>899</v>
      </c>
    </row>
    <row r="852">
      <c r="A852" s="5" t="s">
        <v>1553</v>
      </c>
      <c r="B852" s="5" t="s">
        <v>899</v>
      </c>
    </row>
    <row r="853">
      <c r="A853" s="5" t="s">
        <v>1554</v>
      </c>
      <c r="B853" s="5" t="s">
        <v>899</v>
      </c>
    </row>
    <row r="854">
      <c r="A854" s="5" t="s">
        <v>1555</v>
      </c>
      <c r="B854" s="5" t="s">
        <v>899</v>
      </c>
    </row>
    <row r="855">
      <c r="A855" s="5" t="s">
        <v>1556</v>
      </c>
      <c r="B855" s="5" t="s">
        <v>899</v>
      </c>
    </row>
    <row r="856">
      <c r="A856" s="5" t="s">
        <v>1557</v>
      </c>
      <c r="B856" s="5" t="s">
        <v>899</v>
      </c>
    </row>
    <row r="857">
      <c r="A857" s="5" t="s">
        <v>1558</v>
      </c>
      <c r="B857" s="5" t="s">
        <v>899</v>
      </c>
    </row>
    <row r="858">
      <c r="A858" s="5" t="s">
        <v>1559</v>
      </c>
      <c r="B858" s="5" t="s">
        <v>899</v>
      </c>
    </row>
    <row r="859">
      <c r="A859" s="5" t="s">
        <v>1560</v>
      </c>
      <c r="B859" s="5" t="s">
        <v>899</v>
      </c>
    </row>
    <row r="860">
      <c r="A860" s="5" t="s">
        <v>745</v>
      </c>
      <c r="B860" s="5" t="s">
        <v>899</v>
      </c>
    </row>
    <row r="861">
      <c r="A861" s="5" t="s">
        <v>1561</v>
      </c>
      <c r="B861" s="5" t="s">
        <v>899</v>
      </c>
    </row>
    <row r="862">
      <c r="A862" s="5" t="s">
        <v>471</v>
      </c>
      <c r="B862" s="5" t="s">
        <v>899</v>
      </c>
    </row>
    <row r="863">
      <c r="A863" s="5" t="s">
        <v>1562</v>
      </c>
      <c r="B863" s="5" t="s">
        <v>899</v>
      </c>
    </row>
    <row r="864">
      <c r="A864" s="5" t="s">
        <v>1563</v>
      </c>
      <c r="B864" s="5" t="s">
        <v>899</v>
      </c>
    </row>
    <row r="865">
      <c r="A865" s="5" t="s">
        <v>148</v>
      </c>
      <c r="B865" s="5" t="s">
        <v>843</v>
      </c>
    </row>
    <row r="866">
      <c r="A866" s="5" t="s">
        <v>1564</v>
      </c>
      <c r="B866" s="5" t="s">
        <v>899</v>
      </c>
    </row>
    <row r="867">
      <c r="A867" s="5" t="s">
        <v>294</v>
      </c>
      <c r="B867" s="5" t="s">
        <v>899</v>
      </c>
    </row>
    <row r="868">
      <c r="A868" s="5" t="s">
        <v>1565</v>
      </c>
      <c r="B868" s="5" t="s">
        <v>899</v>
      </c>
    </row>
    <row r="869">
      <c r="A869" s="5" t="s">
        <v>1566</v>
      </c>
      <c r="B869" s="5" t="s">
        <v>899</v>
      </c>
    </row>
    <row r="870">
      <c r="A870" s="5" t="s">
        <v>1567</v>
      </c>
      <c r="B870" s="5" t="s">
        <v>899</v>
      </c>
    </row>
    <row r="871">
      <c r="A871" s="5" t="s">
        <v>1568</v>
      </c>
      <c r="B871" s="5" t="s">
        <v>899</v>
      </c>
    </row>
    <row r="872">
      <c r="A872" s="5" t="s">
        <v>1569</v>
      </c>
      <c r="B872" s="5" t="s">
        <v>899</v>
      </c>
    </row>
    <row r="873">
      <c r="A873" s="5" t="s">
        <v>1570</v>
      </c>
      <c r="B873" s="5" t="s">
        <v>899</v>
      </c>
    </row>
    <row r="874">
      <c r="A874" s="5" t="s">
        <v>1571</v>
      </c>
      <c r="B874" s="5" t="s">
        <v>899</v>
      </c>
    </row>
    <row r="875">
      <c r="A875" s="5" t="s">
        <v>1572</v>
      </c>
      <c r="B875" s="5" t="s">
        <v>899</v>
      </c>
    </row>
    <row r="876">
      <c r="A876" s="5" t="s">
        <v>1573</v>
      </c>
      <c r="B876" s="5" t="s">
        <v>899</v>
      </c>
    </row>
    <row r="877">
      <c r="A877" s="5" t="s">
        <v>1574</v>
      </c>
      <c r="B877" s="5" t="s">
        <v>899</v>
      </c>
    </row>
    <row r="878">
      <c r="A878" s="5" t="s">
        <v>1575</v>
      </c>
      <c r="B878" s="5" t="s">
        <v>899</v>
      </c>
    </row>
    <row r="879">
      <c r="A879" s="5" t="s">
        <v>1576</v>
      </c>
      <c r="B879" s="5" t="s">
        <v>899</v>
      </c>
    </row>
    <row r="880">
      <c r="A880" s="5" t="s">
        <v>1577</v>
      </c>
      <c r="B880" s="5" t="s">
        <v>899</v>
      </c>
    </row>
    <row r="881">
      <c r="A881" s="5" t="s">
        <v>1578</v>
      </c>
      <c r="B881" s="5" t="s">
        <v>899</v>
      </c>
    </row>
    <row r="882">
      <c r="A882" s="5" t="s">
        <v>1579</v>
      </c>
      <c r="B882" s="5" t="s">
        <v>899</v>
      </c>
    </row>
    <row r="883">
      <c r="A883" s="5" t="s">
        <v>1580</v>
      </c>
      <c r="B883" s="5" t="s">
        <v>899</v>
      </c>
    </row>
    <row r="884">
      <c r="A884" s="5" t="s">
        <v>1581</v>
      </c>
      <c r="B884" s="5" t="s">
        <v>899</v>
      </c>
    </row>
    <row r="885">
      <c r="A885" s="5" t="s">
        <v>1582</v>
      </c>
      <c r="B885" s="5" t="s">
        <v>899</v>
      </c>
    </row>
    <row r="886">
      <c r="A886" s="5" t="s">
        <v>1583</v>
      </c>
      <c r="B886" s="5" t="s">
        <v>899</v>
      </c>
    </row>
    <row r="887">
      <c r="A887" s="5" t="s">
        <v>1584</v>
      </c>
      <c r="B887" s="5" t="s">
        <v>899</v>
      </c>
    </row>
    <row r="888">
      <c r="A888" s="5" t="s">
        <v>1585</v>
      </c>
      <c r="B888" s="5" t="s">
        <v>899</v>
      </c>
    </row>
    <row r="889">
      <c r="A889" s="5" t="s">
        <v>1586</v>
      </c>
      <c r="B889" s="5" t="s">
        <v>899</v>
      </c>
    </row>
    <row r="890">
      <c r="A890" s="5" t="s">
        <v>1587</v>
      </c>
      <c r="B890" s="5" t="s">
        <v>899</v>
      </c>
    </row>
    <row r="891">
      <c r="A891" s="5" t="s">
        <v>1588</v>
      </c>
      <c r="B891" s="5" t="s">
        <v>899</v>
      </c>
    </row>
    <row r="892">
      <c r="A892" s="5" t="s">
        <v>1589</v>
      </c>
      <c r="B892" s="5" t="s">
        <v>899</v>
      </c>
    </row>
    <row r="893">
      <c r="A893" s="5" t="s">
        <v>1590</v>
      </c>
      <c r="B893" s="5" t="s">
        <v>899</v>
      </c>
    </row>
    <row r="894">
      <c r="A894" s="5" t="s">
        <v>1591</v>
      </c>
      <c r="B894" s="5" t="s">
        <v>899</v>
      </c>
    </row>
    <row r="895">
      <c r="A895" s="5" t="s">
        <v>1592</v>
      </c>
      <c r="B895" s="5" t="s">
        <v>899</v>
      </c>
    </row>
    <row r="896">
      <c r="A896" s="5" t="s">
        <v>1593</v>
      </c>
      <c r="B896" s="5" t="s">
        <v>899</v>
      </c>
    </row>
    <row r="897">
      <c r="A897" s="5" t="s">
        <v>496</v>
      </c>
      <c r="B897" s="5" t="s">
        <v>899</v>
      </c>
    </row>
    <row r="898">
      <c r="A898" s="5" t="s">
        <v>1594</v>
      </c>
      <c r="B898" s="5" t="s">
        <v>899</v>
      </c>
    </row>
    <row r="899">
      <c r="A899" s="5" t="s">
        <v>366</v>
      </c>
      <c r="B899" s="5" t="s">
        <v>899</v>
      </c>
    </row>
    <row r="900">
      <c r="A900" s="5" t="s">
        <v>1595</v>
      </c>
      <c r="B900" s="5" t="s">
        <v>899</v>
      </c>
    </row>
    <row r="901">
      <c r="A901" s="5" t="s">
        <v>1596</v>
      </c>
      <c r="B901" s="5" t="s">
        <v>899</v>
      </c>
    </row>
    <row r="902">
      <c r="A902" s="5" t="s">
        <v>1597</v>
      </c>
      <c r="B902" s="5" t="s">
        <v>899</v>
      </c>
    </row>
    <row r="903">
      <c r="A903" s="5" t="s">
        <v>1598</v>
      </c>
      <c r="B903" s="5" t="s">
        <v>899</v>
      </c>
    </row>
    <row r="904">
      <c r="A904" s="5" t="s">
        <v>1599</v>
      </c>
      <c r="B904" s="5" t="s">
        <v>899</v>
      </c>
    </row>
    <row r="905">
      <c r="A905" s="5" t="s">
        <v>693</v>
      </c>
      <c r="B905" s="5" t="s">
        <v>899</v>
      </c>
    </row>
    <row r="906">
      <c r="A906" s="5" t="s">
        <v>1600</v>
      </c>
      <c r="B906" s="5" t="s">
        <v>899</v>
      </c>
    </row>
    <row r="907">
      <c r="A907" s="5" t="s">
        <v>1601</v>
      </c>
      <c r="B907" s="5" t="s">
        <v>899</v>
      </c>
    </row>
    <row r="908">
      <c r="A908" s="5" t="s">
        <v>1602</v>
      </c>
      <c r="B908" s="5" t="s">
        <v>899</v>
      </c>
    </row>
    <row r="909">
      <c r="A909" s="5" t="s">
        <v>307</v>
      </c>
      <c r="B909" s="5" t="s">
        <v>899</v>
      </c>
    </row>
    <row r="910">
      <c r="A910" s="5" t="s">
        <v>1603</v>
      </c>
      <c r="B910" s="5" t="s">
        <v>899</v>
      </c>
    </row>
    <row r="911">
      <c r="A911" s="5" t="s">
        <v>26</v>
      </c>
      <c r="B911" s="5" t="s">
        <v>835</v>
      </c>
    </row>
    <row r="912">
      <c r="A912" s="5" t="s">
        <v>1604</v>
      </c>
      <c r="B912" s="5" t="s">
        <v>899</v>
      </c>
    </row>
    <row r="913">
      <c r="A913" s="5" t="s">
        <v>1605</v>
      </c>
      <c r="B913" s="5" t="s">
        <v>899</v>
      </c>
    </row>
    <row r="914">
      <c r="A914" s="5" t="s">
        <v>1606</v>
      </c>
      <c r="B914" s="5" t="s">
        <v>899</v>
      </c>
    </row>
    <row r="915">
      <c r="A915" s="5" t="s">
        <v>1607</v>
      </c>
      <c r="B915" s="5" t="s">
        <v>899</v>
      </c>
    </row>
    <row r="916">
      <c r="A916" s="5" t="s">
        <v>1608</v>
      </c>
      <c r="B916" s="5" t="s">
        <v>899</v>
      </c>
    </row>
    <row r="917">
      <c r="A917" s="5" t="s">
        <v>1609</v>
      </c>
      <c r="B917" s="5" t="s">
        <v>899</v>
      </c>
    </row>
    <row r="918">
      <c r="A918" s="5" t="s">
        <v>1610</v>
      </c>
      <c r="B918" s="5" t="s">
        <v>899</v>
      </c>
    </row>
    <row r="919">
      <c r="A919" s="5" t="s">
        <v>1611</v>
      </c>
      <c r="B919" s="5" t="s">
        <v>899</v>
      </c>
    </row>
    <row r="920">
      <c r="A920" s="5" t="s">
        <v>1612</v>
      </c>
      <c r="B920" s="5" t="s">
        <v>899</v>
      </c>
    </row>
    <row r="921">
      <c r="A921" s="5" t="s">
        <v>50</v>
      </c>
      <c r="B921" s="5" t="s">
        <v>823</v>
      </c>
    </row>
    <row r="922">
      <c r="A922" s="5" t="s">
        <v>1613</v>
      </c>
      <c r="B922" s="5" t="s">
        <v>899</v>
      </c>
    </row>
    <row r="923">
      <c r="A923" s="5" t="s">
        <v>1614</v>
      </c>
      <c r="B923" s="5" t="s">
        <v>899</v>
      </c>
    </row>
    <row r="924">
      <c r="A924" s="5" t="s">
        <v>1615</v>
      </c>
      <c r="B924" s="5" t="s">
        <v>899</v>
      </c>
    </row>
    <row r="925">
      <c r="A925" s="5" t="s">
        <v>1616</v>
      </c>
      <c r="B925" s="5" t="s">
        <v>899</v>
      </c>
    </row>
    <row r="926">
      <c r="A926" s="5" t="s">
        <v>1617</v>
      </c>
      <c r="B926" s="5" t="s">
        <v>899</v>
      </c>
    </row>
    <row r="927">
      <c r="A927" s="5" t="s">
        <v>1618</v>
      </c>
      <c r="B927" s="5" t="s">
        <v>899</v>
      </c>
    </row>
    <row r="928">
      <c r="A928" s="5" t="s">
        <v>1619</v>
      </c>
      <c r="B928" s="5" t="s">
        <v>899</v>
      </c>
    </row>
    <row r="929">
      <c r="A929" s="5" t="s">
        <v>1620</v>
      </c>
      <c r="B929" s="5" t="s">
        <v>899</v>
      </c>
    </row>
    <row r="930">
      <c r="A930" s="5" t="s">
        <v>1621</v>
      </c>
      <c r="B930" s="5" t="s">
        <v>899</v>
      </c>
    </row>
    <row r="931">
      <c r="A931" s="5" t="s">
        <v>1622</v>
      </c>
      <c r="B931" s="5" t="s">
        <v>899</v>
      </c>
    </row>
    <row r="932">
      <c r="A932" s="5" t="s">
        <v>1623</v>
      </c>
      <c r="B932" s="5" t="s">
        <v>899</v>
      </c>
    </row>
    <row r="933">
      <c r="A933" s="5" t="s">
        <v>1624</v>
      </c>
      <c r="B933" s="5" t="s">
        <v>899</v>
      </c>
    </row>
    <row r="934">
      <c r="A934" s="5" t="s">
        <v>1625</v>
      </c>
      <c r="B934" s="5" t="s">
        <v>899</v>
      </c>
    </row>
    <row r="935">
      <c r="A935" s="5" t="s">
        <v>1626</v>
      </c>
      <c r="B935" s="5" t="s">
        <v>899</v>
      </c>
    </row>
    <row r="936">
      <c r="A936" s="5" t="s">
        <v>1627</v>
      </c>
      <c r="B936" s="5" t="s">
        <v>899</v>
      </c>
    </row>
    <row r="937">
      <c r="A937" s="5" t="s">
        <v>1628</v>
      </c>
      <c r="B937" s="5" t="s">
        <v>899</v>
      </c>
    </row>
    <row r="938">
      <c r="A938" s="5" t="s">
        <v>118</v>
      </c>
      <c r="B938" s="5" t="s">
        <v>899</v>
      </c>
    </row>
    <row r="939">
      <c r="A939" s="5" t="s">
        <v>1629</v>
      </c>
      <c r="B939" s="5" t="s">
        <v>899</v>
      </c>
    </row>
    <row r="940">
      <c r="A940" s="5" t="s">
        <v>1630</v>
      </c>
      <c r="B940" s="5" t="s">
        <v>899</v>
      </c>
    </row>
    <row r="941">
      <c r="A941" s="5" t="s">
        <v>1631</v>
      </c>
      <c r="B941" s="5" t="s">
        <v>899</v>
      </c>
    </row>
    <row r="942">
      <c r="A942" s="5" t="s">
        <v>1632</v>
      </c>
      <c r="B942" s="5" t="s">
        <v>899</v>
      </c>
    </row>
    <row r="943">
      <c r="A943" s="5" t="s">
        <v>1633</v>
      </c>
      <c r="B943" s="5" t="s">
        <v>899</v>
      </c>
    </row>
    <row r="944">
      <c r="A944" s="5" t="s">
        <v>1634</v>
      </c>
      <c r="B944" s="5" t="s">
        <v>899</v>
      </c>
    </row>
    <row r="945">
      <c r="A945" s="5" t="s">
        <v>1635</v>
      </c>
      <c r="B945" s="5" t="s">
        <v>899</v>
      </c>
    </row>
    <row r="946">
      <c r="A946" s="5" t="s">
        <v>1636</v>
      </c>
      <c r="B946" s="5" t="s">
        <v>899</v>
      </c>
    </row>
    <row r="947">
      <c r="A947" s="5" t="s">
        <v>1637</v>
      </c>
      <c r="B947" s="5" t="s">
        <v>899</v>
      </c>
    </row>
    <row r="948">
      <c r="A948" s="5" t="s">
        <v>1638</v>
      </c>
      <c r="B948" s="5" t="s">
        <v>899</v>
      </c>
    </row>
    <row r="949">
      <c r="A949" s="5" t="s">
        <v>1639</v>
      </c>
      <c r="B949" s="5" t="s">
        <v>899</v>
      </c>
    </row>
    <row r="950">
      <c r="A950" s="5" t="s">
        <v>1640</v>
      </c>
      <c r="B950" s="5" t="s">
        <v>899</v>
      </c>
    </row>
    <row r="951">
      <c r="A951" s="5" t="s">
        <v>1641</v>
      </c>
      <c r="B951" s="5" t="s">
        <v>899</v>
      </c>
    </row>
    <row r="952">
      <c r="A952" s="5" t="s">
        <v>1642</v>
      </c>
      <c r="B952" s="5" t="s">
        <v>899</v>
      </c>
    </row>
    <row r="953">
      <c r="A953" s="5" t="s">
        <v>1643</v>
      </c>
      <c r="B953" s="5" t="s">
        <v>899</v>
      </c>
    </row>
    <row r="954">
      <c r="A954" s="5" t="s">
        <v>1644</v>
      </c>
      <c r="B954" s="5" t="s">
        <v>899</v>
      </c>
    </row>
    <row r="955">
      <c r="A955" s="5" t="s">
        <v>1645</v>
      </c>
      <c r="B955" s="5" t="s">
        <v>899</v>
      </c>
    </row>
    <row r="956">
      <c r="A956" s="5" t="s">
        <v>1646</v>
      </c>
      <c r="B956" s="5" t="s">
        <v>899</v>
      </c>
    </row>
    <row r="957">
      <c r="A957" s="5" t="s">
        <v>1647</v>
      </c>
      <c r="B957" s="5" t="s">
        <v>899</v>
      </c>
    </row>
    <row r="958">
      <c r="A958" s="5" t="s">
        <v>1648</v>
      </c>
      <c r="B958" s="5" t="s">
        <v>899</v>
      </c>
    </row>
    <row r="959">
      <c r="A959" s="5" t="s">
        <v>1649</v>
      </c>
      <c r="B959" s="5" t="s">
        <v>899</v>
      </c>
    </row>
    <row r="960">
      <c r="A960" s="5" t="s">
        <v>1650</v>
      </c>
      <c r="B960" s="5" t="s">
        <v>899</v>
      </c>
    </row>
    <row r="961">
      <c r="A961" s="5" t="s">
        <v>1651</v>
      </c>
      <c r="B961" s="5" t="s">
        <v>899</v>
      </c>
    </row>
    <row r="962">
      <c r="A962" s="5" t="s">
        <v>1652</v>
      </c>
      <c r="B962" s="5" t="s">
        <v>899</v>
      </c>
    </row>
    <row r="963">
      <c r="A963" s="5" t="s">
        <v>1653</v>
      </c>
      <c r="B963" s="5" t="s">
        <v>899</v>
      </c>
    </row>
    <row r="964">
      <c r="A964" s="5" t="s">
        <v>1654</v>
      </c>
      <c r="B964" s="5" t="s">
        <v>899</v>
      </c>
    </row>
    <row r="965">
      <c r="A965" s="5" t="s">
        <v>1655</v>
      </c>
      <c r="B965" s="5" t="s">
        <v>899</v>
      </c>
    </row>
    <row r="966">
      <c r="A966" s="5" t="s">
        <v>1656</v>
      </c>
      <c r="B966" s="5" t="s">
        <v>899</v>
      </c>
    </row>
    <row r="967">
      <c r="A967" s="5" t="s">
        <v>1657</v>
      </c>
      <c r="B967" s="5" t="s">
        <v>899</v>
      </c>
    </row>
    <row r="968">
      <c r="A968" s="5" t="s">
        <v>1658</v>
      </c>
      <c r="B968" s="5" t="s">
        <v>899</v>
      </c>
    </row>
    <row r="969">
      <c r="A969" s="5" t="s">
        <v>818</v>
      </c>
      <c r="B969" s="5" t="s">
        <v>899</v>
      </c>
    </row>
    <row r="970">
      <c r="A970" s="5" t="s">
        <v>1659</v>
      </c>
      <c r="B970" s="5" t="s">
        <v>899</v>
      </c>
    </row>
    <row r="971">
      <c r="A971" s="5" t="s">
        <v>248</v>
      </c>
      <c r="B971" s="5" t="s">
        <v>899</v>
      </c>
    </row>
    <row r="972">
      <c r="A972" s="5" t="s">
        <v>781</v>
      </c>
      <c r="B972" s="5" t="s">
        <v>899</v>
      </c>
    </row>
    <row r="973">
      <c r="A973" s="5" t="s">
        <v>1660</v>
      </c>
      <c r="B973" s="5" t="s">
        <v>899</v>
      </c>
    </row>
    <row r="974">
      <c r="A974" s="5" t="s">
        <v>1661</v>
      </c>
      <c r="B974" s="5" t="s">
        <v>899</v>
      </c>
    </row>
    <row r="975">
      <c r="A975" s="5" t="s">
        <v>1662</v>
      </c>
      <c r="B975" s="5" t="s">
        <v>899</v>
      </c>
    </row>
    <row r="976">
      <c r="A976" s="5" t="s">
        <v>1663</v>
      </c>
      <c r="B976" s="5" t="s">
        <v>899</v>
      </c>
    </row>
    <row r="977">
      <c r="A977" s="5" t="s">
        <v>1664</v>
      </c>
      <c r="B977" s="5" t="s">
        <v>899</v>
      </c>
    </row>
    <row r="978">
      <c r="A978" s="5" t="s">
        <v>1665</v>
      </c>
      <c r="B978" s="5" t="s">
        <v>899</v>
      </c>
    </row>
    <row r="979">
      <c r="A979" s="5" t="s">
        <v>1666</v>
      </c>
      <c r="B979" s="5" t="s">
        <v>899</v>
      </c>
    </row>
    <row r="980">
      <c r="A980" s="5" t="s">
        <v>1667</v>
      </c>
      <c r="B980" s="5" t="s">
        <v>899</v>
      </c>
    </row>
    <row r="981">
      <c r="A981" s="5" t="s">
        <v>1668</v>
      </c>
      <c r="B981" s="5" t="s">
        <v>899</v>
      </c>
    </row>
    <row r="982">
      <c r="A982" s="5" t="s">
        <v>1669</v>
      </c>
      <c r="B982" s="5" t="s">
        <v>899</v>
      </c>
    </row>
    <row r="983">
      <c r="A983" s="5" t="s">
        <v>1670</v>
      </c>
      <c r="B983" s="5" t="s">
        <v>899</v>
      </c>
    </row>
    <row r="984">
      <c r="A984" s="5" t="s">
        <v>1671</v>
      </c>
      <c r="B984" s="5" t="s">
        <v>899</v>
      </c>
    </row>
    <row r="985">
      <c r="A985" s="5" t="s">
        <v>1672</v>
      </c>
      <c r="B985" s="5" t="s">
        <v>899</v>
      </c>
    </row>
    <row r="986">
      <c r="A986" s="5" t="s">
        <v>1673</v>
      </c>
      <c r="B986" s="5" t="s">
        <v>899</v>
      </c>
    </row>
    <row r="987">
      <c r="A987" s="5" t="s">
        <v>1674</v>
      </c>
      <c r="B987" s="5" t="s">
        <v>899</v>
      </c>
    </row>
    <row r="988">
      <c r="A988" s="5" t="s">
        <v>1675</v>
      </c>
      <c r="B988" s="5" t="s">
        <v>899</v>
      </c>
    </row>
    <row r="989">
      <c r="A989" s="5" t="s">
        <v>1676</v>
      </c>
      <c r="B989" s="5" t="s">
        <v>899</v>
      </c>
    </row>
    <row r="990">
      <c r="A990" s="5" t="s">
        <v>1677</v>
      </c>
      <c r="B990" s="5" t="s">
        <v>899</v>
      </c>
    </row>
    <row r="991">
      <c r="A991" s="5" t="s">
        <v>1678</v>
      </c>
      <c r="B991" s="5" t="s">
        <v>899</v>
      </c>
    </row>
    <row r="992">
      <c r="A992" s="5" t="s">
        <v>1679</v>
      </c>
      <c r="B992" s="5" t="s">
        <v>899</v>
      </c>
    </row>
    <row r="993">
      <c r="A993" s="5" t="s">
        <v>1680</v>
      </c>
      <c r="B993" s="5" t="s">
        <v>899</v>
      </c>
    </row>
    <row r="994">
      <c r="A994" s="5" t="s">
        <v>1681</v>
      </c>
      <c r="B994" s="5" t="s">
        <v>899</v>
      </c>
    </row>
    <row r="995">
      <c r="A995" s="5" t="s">
        <v>1682</v>
      </c>
      <c r="B995" s="5" t="s">
        <v>899</v>
      </c>
    </row>
    <row r="996">
      <c r="A996" s="5" t="s">
        <v>1683</v>
      </c>
      <c r="B996" s="5" t="s">
        <v>899</v>
      </c>
    </row>
    <row r="997">
      <c r="A997" s="5" t="s">
        <v>1684</v>
      </c>
      <c r="B997" s="5" t="s">
        <v>899</v>
      </c>
    </row>
    <row r="998">
      <c r="A998" s="5" t="s">
        <v>1685</v>
      </c>
      <c r="B998" s="5" t="s">
        <v>899</v>
      </c>
    </row>
    <row r="999">
      <c r="A999" s="5" t="s">
        <v>1686</v>
      </c>
      <c r="B999" s="5" t="s">
        <v>899</v>
      </c>
    </row>
    <row r="1000">
      <c r="A1000" s="5" t="s">
        <v>1687</v>
      </c>
      <c r="B1000" s="5" t="s">
        <v>899</v>
      </c>
    </row>
    <row r="1001">
      <c r="A1001" s="5" t="s">
        <v>1688</v>
      </c>
      <c r="B1001" s="5" t="s">
        <v>899</v>
      </c>
    </row>
    <row r="1002">
      <c r="A1002" s="5" t="s">
        <v>1689</v>
      </c>
      <c r="B1002" s="5" t="s">
        <v>899</v>
      </c>
    </row>
    <row r="1003">
      <c r="A1003" s="5" t="s">
        <v>1690</v>
      </c>
      <c r="B1003" s="5" t="s">
        <v>899</v>
      </c>
    </row>
    <row r="1004">
      <c r="A1004" s="5" t="s">
        <v>1691</v>
      </c>
      <c r="B1004" s="5" t="s">
        <v>899</v>
      </c>
    </row>
    <row r="1005">
      <c r="A1005" s="5" t="s">
        <v>1692</v>
      </c>
      <c r="B1005" s="5" t="s">
        <v>899</v>
      </c>
    </row>
    <row r="1006">
      <c r="A1006" s="5" t="s">
        <v>1693</v>
      </c>
      <c r="B1006" s="5" t="s">
        <v>899</v>
      </c>
    </row>
    <row r="1007">
      <c r="A1007" s="5" t="s">
        <v>1694</v>
      </c>
      <c r="B1007" s="5" t="s">
        <v>899</v>
      </c>
    </row>
    <row r="1008">
      <c r="A1008" s="5" t="s">
        <v>1695</v>
      </c>
      <c r="B1008" s="5" t="s">
        <v>899</v>
      </c>
    </row>
    <row r="1009">
      <c r="A1009" s="5" t="s">
        <v>1696</v>
      </c>
      <c r="B1009" s="5" t="s">
        <v>899</v>
      </c>
    </row>
    <row r="1010">
      <c r="A1010" s="5" t="s">
        <v>1697</v>
      </c>
      <c r="B1010" s="5" t="s">
        <v>899</v>
      </c>
    </row>
    <row r="1011">
      <c r="A1011" s="5" t="s">
        <v>408</v>
      </c>
      <c r="B1011" s="5" t="s">
        <v>899</v>
      </c>
    </row>
    <row r="1012">
      <c r="A1012" s="5" t="s">
        <v>1698</v>
      </c>
      <c r="B1012" s="5" t="s">
        <v>899</v>
      </c>
    </row>
    <row r="1013">
      <c r="A1013" s="5" t="s">
        <v>1699</v>
      </c>
      <c r="B1013" s="5" t="s">
        <v>899</v>
      </c>
    </row>
    <row r="1014">
      <c r="A1014" s="5" t="s">
        <v>1700</v>
      </c>
      <c r="B1014" s="5" t="s">
        <v>899</v>
      </c>
    </row>
    <row r="1015">
      <c r="A1015" s="5" t="s">
        <v>1701</v>
      </c>
      <c r="B1015" s="5" t="s">
        <v>899</v>
      </c>
    </row>
    <row r="1016">
      <c r="A1016" s="5" t="s">
        <v>1702</v>
      </c>
      <c r="B1016" s="5" t="s">
        <v>899</v>
      </c>
    </row>
    <row r="1017">
      <c r="A1017" s="5" t="s">
        <v>1703</v>
      </c>
      <c r="B1017" s="5" t="s">
        <v>899</v>
      </c>
    </row>
    <row r="1018">
      <c r="A1018" s="5" t="s">
        <v>1704</v>
      </c>
      <c r="B1018" s="5" t="s">
        <v>899</v>
      </c>
    </row>
    <row r="1019">
      <c r="A1019" s="5" t="s">
        <v>1705</v>
      </c>
      <c r="B1019" s="5" t="s">
        <v>899</v>
      </c>
    </row>
    <row r="1020">
      <c r="A1020" s="5" t="s">
        <v>390</v>
      </c>
      <c r="B1020" s="5" t="s">
        <v>899</v>
      </c>
    </row>
    <row r="1021">
      <c r="A1021" s="5" t="s">
        <v>1706</v>
      </c>
      <c r="B1021" s="5" t="s">
        <v>899</v>
      </c>
    </row>
    <row r="1022">
      <c r="A1022" s="5" t="s">
        <v>1707</v>
      </c>
      <c r="B1022" s="5" t="s">
        <v>899</v>
      </c>
    </row>
    <row r="1023">
      <c r="A1023" s="5" t="s">
        <v>1708</v>
      </c>
      <c r="B1023" s="5" t="s">
        <v>899</v>
      </c>
    </row>
    <row r="1024">
      <c r="A1024" s="5" t="s">
        <v>1709</v>
      </c>
      <c r="B1024" s="5" t="s">
        <v>899</v>
      </c>
    </row>
    <row r="1025">
      <c r="A1025" s="5" t="s">
        <v>1710</v>
      </c>
      <c r="B1025" s="5" t="s">
        <v>899</v>
      </c>
    </row>
    <row r="1026">
      <c r="A1026" s="5" t="s">
        <v>1711</v>
      </c>
      <c r="B1026" s="5" t="s">
        <v>899</v>
      </c>
    </row>
    <row r="1027">
      <c r="A1027" s="5" t="s">
        <v>1712</v>
      </c>
      <c r="B1027" s="5" t="s">
        <v>899</v>
      </c>
    </row>
    <row r="1028">
      <c r="A1028" s="5" t="s">
        <v>1713</v>
      </c>
      <c r="B1028" s="5" t="s">
        <v>899</v>
      </c>
    </row>
    <row r="1029">
      <c r="A1029" s="5" t="s">
        <v>1714</v>
      </c>
      <c r="B1029" s="5" t="s">
        <v>899</v>
      </c>
    </row>
    <row r="1030">
      <c r="A1030" s="5" t="s">
        <v>1715</v>
      </c>
      <c r="B1030" s="5" t="s">
        <v>899</v>
      </c>
    </row>
    <row r="1031">
      <c r="A1031" s="5" t="s">
        <v>404</v>
      </c>
      <c r="B1031" s="5" t="s">
        <v>899</v>
      </c>
    </row>
    <row r="1032">
      <c r="A1032" s="5" t="s">
        <v>1716</v>
      </c>
      <c r="B1032" s="5" t="s">
        <v>899</v>
      </c>
    </row>
    <row r="1033">
      <c r="A1033" s="5" t="s">
        <v>1717</v>
      </c>
      <c r="B1033" s="5" t="s">
        <v>899</v>
      </c>
    </row>
    <row r="1034">
      <c r="A1034" s="5" t="s">
        <v>1718</v>
      </c>
      <c r="B1034" s="5" t="s">
        <v>899</v>
      </c>
    </row>
    <row r="1035">
      <c r="A1035" s="5" t="s">
        <v>588</v>
      </c>
      <c r="B1035" s="5" t="s">
        <v>899</v>
      </c>
    </row>
    <row r="1036">
      <c r="A1036" s="5" t="s">
        <v>1719</v>
      </c>
      <c r="B1036" s="5" t="s">
        <v>899</v>
      </c>
    </row>
    <row r="1037">
      <c r="A1037" s="5" t="s">
        <v>1720</v>
      </c>
      <c r="B1037" s="5" t="s">
        <v>899</v>
      </c>
    </row>
    <row r="1038">
      <c r="A1038" s="5" t="s">
        <v>1721</v>
      </c>
      <c r="B1038" s="5" t="s">
        <v>899</v>
      </c>
    </row>
    <row r="1039">
      <c r="A1039" s="5" t="s">
        <v>1722</v>
      </c>
      <c r="B1039" s="5" t="s">
        <v>899</v>
      </c>
    </row>
    <row r="1040">
      <c r="A1040" s="5" t="s">
        <v>1723</v>
      </c>
      <c r="B1040" s="5" t="s">
        <v>899</v>
      </c>
    </row>
    <row r="1041">
      <c r="A1041" s="5" t="s">
        <v>1724</v>
      </c>
      <c r="B1041" s="5" t="s">
        <v>899</v>
      </c>
    </row>
    <row r="1042">
      <c r="A1042" s="5" t="s">
        <v>1725</v>
      </c>
      <c r="B1042" s="5" t="s">
        <v>899</v>
      </c>
    </row>
    <row r="1043">
      <c r="A1043" s="5" t="s">
        <v>1726</v>
      </c>
      <c r="B1043" s="5" t="s">
        <v>899</v>
      </c>
    </row>
    <row r="1044">
      <c r="A1044" s="5" t="s">
        <v>1727</v>
      </c>
      <c r="B1044" s="5" t="s">
        <v>899</v>
      </c>
    </row>
    <row r="1045">
      <c r="A1045" s="5" t="s">
        <v>1728</v>
      </c>
      <c r="B1045" s="5" t="s">
        <v>899</v>
      </c>
    </row>
    <row r="1046">
      <c r="A1046" s="5" t="s">
        <v>1729</v>
      </c>
      <c r="B1046" s="5" t="s">
        <v>899</v>
      </c>
    </row>
    <row r="1047">
      <c r="A1047" s="5" t="s">
        <v>1730</v>
      </c>
      <c r="B1047" s="5" t="s">
        <v>899</v>
      </c>
    </row>
    <row r="1048">
      <c r="A1048" s="5" t="s">
        <v>1731</v>
      </c>
      <c r="B1048" s="5" t="s">
        <v>899</v>
      </c>
    </row>
    <row r="1049">
      <c r="A1049" s="5" t="s">
        <v>1732</v>
      </c>
      <c r="B1049" s="5" t="s">
        <v>899</v>
      </c>
    </row>
    <row r="1050">
      <c r="A1050" s="5" t="s">
        <v>1733</v>
      </c>
      <c r="B1050" s="5" t="s">
        <v>899</v>
      </c>
    </row>
    <row r="1051">
      <c r="A1051" s="5" t="s">
        <v>1734</v>
      </c>
      <c r="B1051" s="5" t="s">
        <v>899</v>
      </c>
    </row>
    <row r="1052">
      <c r="A1052" s="5" t="s">
        <v>1735</v>
      </c>
      <c r="B1052" s="5" t="s">
        <v>899</v>
      </c>
    </row>
    <row r="1053">
      <c r="A1053" s="5" t="s">
        <v>1736</v>
      </c>
      <c r="B1053" s="5" t="s">
        <v>899</v>
      </c>
    </row>
    <row r="1054">
      <c r="A1054" s="5" t="s">
        <v>1737</v>
      </c>
      <c r="B1054" s="5" t="s">
        <v>899</v>
      </c>
    </row>
    <row r="1055">
      <c r="A1055" s="5" t="s">
        <v>1738</v>
      </c>
      <c r="B1055" s="5" t="s">
        <v>899</v>
      </c>
    </row>
    <row r="1056">
      <c r="A1056" s="5" t="s">
        <v>1739</v>
      </c>
      <c r="B1056" s="5" t="s">
        <v>899</v>
      </c>
    </row>
    <row r="1057">
      <c r="A1057" s="5" t="s">
        <v>1740</v>
      </c>
      <c r="B1057" s="5" t="s">
        <v>899</v>
      </c>
    </row>
    <row r="1058">
      <c r="A1058" s="5" t="s">
        <v>227</v>
      </c>
      <c r="B1058" s="5" t="s">
        <v>829</v>
      </c>
    </row>
    <row r="1059">
      <c r="A1059" s="5" t="s">
        <v>1741</v>
      </c>
      <c r="B1059" s="5" t="s">
        <v>899</v>
      </c>
    </row>
    <row r="1060">
      <c r="A1060" s="5" t="s">
        <v>1742</v>
      </c>
      <c r="B1060" s="5" t="s">
        <v>899</v>
      </c>
    </row>
    <row r="1061">
      <c r="A1061" s="5" t="s">
        <v>1743</v>
      </c>
      <c r="B1061" s="5" t="s">
        <v>899</v>
      </c>
    </row>
    <row r="1062">
      <c r="A1062" s="5" t="s">
        <v>1744</v>
      </c>
      <c r="B1062" s="5" t="s">
        <v>899</v>
      </c>
    </row>
    <row r="1063">
      <c r="A1063" s="5" t="s">
        <v>1745</v>
      </c>
      <c r="B1063" s="5" t="s">
        <v>899</v>
      </c>
    </row>
    <row r="1064">
      <c r="A1064" s="5" t="s">
        <v>1746</v>
      </c>
      <c r="B1064" s="5" t="s">
        <v>899</v>
      </c>
    </row>
    <row r="1065">
      <c r="A1065" s="5" t="s">
        <v>1747</v>
      </c>
      <c r="B1065" s="5" t="s">
        <v>899</v>
      </c>
    </row>
    <row r="1066">
      <c r="A1066" s="5" t="s">
        <v>1748</v>
      </c>
      <c r="B1066" s="5" t="s">
        <v>899</v>
      </c>
    </row>
    <row r="1067">
      <c r="A1067" s="5" t="s">
        <v>1749</v>
      </c>
      <c r="B1067" s="5" t="s">
        <v>899</v>
      </c>
    </row>
    <row r="1068">
      <c r="A1068" s="5" t="s">
        <v>1750</v>
      </c>
      <c r="B1068" s="5" t="s">
        <v>899</v>
      </c>
    </row>
    <row r="1069">
      <c r="A1069" s="5" t="s">
        <v>766</v>
      </c>
      <c r="B1069" s="5" t="s">
        <v>899</v>
      </c>
    </row>
    <row r="1070">
      <c r="A1070" s="5" t="s">
        <v>1751</v>
      </c>
      <c r="B1070" s="5" t="s">
        <v>899</v>
      </c>
    </row>
    <row r="1071">
      <c r="A1071" s="5" t="s">
        <v>1752</v>
      </c>
      <c r="B1071" s="5" t="s">
        <v>899</v>
      </c>
    </row>
    <row r="1072">
      <c r="A1072" s="5" t="s">
        <v>1753</v>
      </c>
      <c r="B1072" s="5" t="s">
        <v>899</v>
      </c>
    </row>
    <row r="1073">
      <c r="A1073" s="5" t="s">
        <v>1754</v>
      </c>
      <c r="B1073" s="5" t="s">
        <v>899</v>
      </c>
    </row>
    <row r="1074">
      <c r="A1074" s="5" t="s">
        <v>1755</v>
      </c>
      <c r="B1074" s="5" t="s">
        <v>899</v>
      </c>
    </row>
    <row r="1075">
      <c r="A1075" s="5" t="s">
        <v>1756</v>
      </c>
      <c r="B1075" s="5" t="s">
        <v>899</v>
      </c>
    </row>
    <row r="1076">
      <c r="A1076" s="5" t="s">
        <v>1757</v>
      </c>
      <c r="B1076" s="5" t="s">
        <v>899</v>
      </c>
    </row>
    <row r="1077">
      <c r="A1077" s="5" t="s">
        <v>152</v>
      </c>
      <c r="B1077" s="5" t="s">
        <v>839</v>
      </c>
    </row>
    <row r="1078">
      <c r="A1078" s="5" t="s">
        <v>1758</v>
      </c>
      <c r="B1078" s="5" t="s">
        <v>899</v>
      </c>
    </row>
    <row r="1079">
      <c r="A1079" s="5" t="s">
        <v>1759</v>
      </c>
      <c r="B1079" s="5" t="s">
        <v>899</v>
      </c>
    </row>
    <row r="1080">
      <c r="A1080" s="5" t="s">
        <v>1760</v>
      </c>
      <c r="B1080" s="5" t="s">
        <v>899</v>
      </c>
    </row>
    <row r="1081">
      <c r="A1081" s="5" t="s">
        <v>1761</v>
      </c>
      <c r="B1081" s="5" t="s">
        <v>899</v>
      </c>
    </row>
    <row r="1082">
      <c r="A1082" s="5" t="s">
        <v>1762</v>
      </c>
      <c r="B1082" s="5" t="s">
        <v>899</v>
      </c>
    </row>
    <row r="1083">
      <c r="A1083" s="5" t="s">
        <v>1763</v>
      </c>
      <c r="B1083" s="5" t="s">
        <v>899</v>
      </c>
    </row>
    <row r="1084">
      <c r="A1084" s="5" t="s">
        <v>1764</v>
      </c>
      <c r="B1084" s="5" t="s">
        <v>899</v>
      </c>
    </row>
    <row r="1085">
      <c r="A1085" s="5" t="s">
        <v>352</v>
      </c>
      <c r="B1085" s="5" t="s">
        <v>899</v>
      </c>
    </row>
    <row r="1086">
      <c r="A1086" s="5" t="s">
        <v>1765</v>
      </c>
      <c r="B1086" s="5" t="s">
        <v>899</v>
      </c>
    </row>
    <row r="1087">
      <c r="A1087" s="5" t="s">
        <v>1766</v>
      </c>
      <c r="B1087" s="5" t="s">
        <v>899</v>
      </c>
    </row>
    <row r="1088">
      <c r="A1088" s="5" t="s">
        <v>1767</v>
      </c>
      <c r="B1088" s="5" t="s">
        <v>899</v>
      </c>
    </row>
    <row r="1089">
      <c r="A1089" s="5" t="s">
        <v>1768</v>
      </c>
      <c r="B1089" s="5" t="s">
        <v>899</v>
      </c>
    </row>
    <row r="1090">
      <c r="A1090" s="5" t="s">
        <v>1769</v>
      </c>
      <c r="B1090" s="5" t="s">
        <v>899</v>
      </c>
    </row>
    <row r="1091">
      <c r="A1091" s="5" t="s">
        <v>1770</v>
      </c>
      <c r="B1091" s="5" t="s">
        <v>899</v>
      </c>
    </row>
    <row r="1092">
      <c r="A1092" s="5" t="s">
        <v>1771</v>
      </c>
      <c r="B1092" s="5" t="s">
        <v>899</v>
      </c>
    </row>
    <row r="1093">
      <c r="A1093" s="5" t="s">
        <v>1772</v>
      </c>
      <c r="B1093" s="5" t="s">
        <v>899</v>
      </c>
    </row>
    <row r="1094">
      <c r="A1094" s="5" t="s">
        <v>1773</v>
      </c>
      <c r="B1094" s="5" t="s">
        <v>899</v>
      </c>
    </row>
    <row r="1095">
      <c r="A1095" s="5" t="s">
        <v>1774</v>
      </c>
      <c r="B1095" s="5" t="s">
        <v>899</v>
      </c>
    </row>
    <row r="1096">
      <c r="A1096" s="5" t="s">
        <v>1775</v>
      </c>
      <c r="B1096" s="5" t="s">
        <v>899</v>
      </c>
    </row>
    <row r="1097">
      <c r="A1097" s="5" t="s">
        <v>1776</v>
      </c>
      <c r="B1097" s="5" t="s">
        <v>899</v>
      </c>
    </row>
    <row r="1098">
      <c r="A1098" s="5" t="s">
        <v>1777</v>
      </c>
      <c r="B1098" s="5" t="s">
        <v>899</v>
      </c>
    </row>
    <row r="1099">
      <c r="A1099" s="5" t="s">
        <v>1778</v>
      </c>
      <c r="B1099" s="5" t="s">
        <v>899</v>
      </c>
    </row>
    <row r="1100">
      <c r="A1100" s="5" t="s">
        <v>689</v>
      </c>
      <c r="B1100" s="5" t="s">
        <v>899</v>
      </c>
    </row>
    <row r="1101">
      <c r="A1101" s="5" t="s">
        <v>1779</v>
      </c>
      <c r="B1101" s="5" t="s">
        <v>899</v>
      </c>
    </row>
    <row r="1102">
      <c r="A1102" s="5" t="s">
        <v>1780</v>
      </c>
      <c r="B1102" s="5" t="s">
        <v>899</v>
      </c>
    </row>
    <row r="1103">
      <c r="A1103" s="5" t="s">
        <v>1781</v>
      </c>
      <c r="B1103" s="5" t="s">
        <v>899</v>
      </c>
    </row>
    <row r="1104">
      <c r="A1104" s="5" t="s">
        <v>295</v>
      </c>
      <c r="B1104" s="5" t="s">
        <v>899</v>
      </c>
    </row>
    <row r="1105">
      <c r="A1105" s="5" t="s">
        <v>1782</v>
      </c>
      <c r="B1105" s="5" t="s">
        <v>899</v>
      </c>
    </row>
    <row r="1106">
      <c r="A1106" s="5" t="s">
        <v>1783</v>
      </c>
      <c r="B1106" s="5" t="s">
        <v>899</v>
      </c>
    </row>
    <row r="1107">
      <c r="A1107" s="5" t="s">
        <v>1784</v>
      </c>
      <c r="B1107" s="5" t="s">
        <v>899</v>
      </c>
    </row>
    <row r="1108">
      <c r="A1108" s="5" t="s">
        <v>1785</v>
      </c>
      <c r="B1108" s="5" t="s">
        <v>899</v>
      </c>
    </row>
    <row r="1109">
      <c r="A1109" s="5" t="s">
        <v>264</v>
      </c>
      <c r="B1109" s="5" t="s">
        <v>899</v>
      </c>
    </row>
    <row r="1110">
      <c r="A1110" s="5" t="s">
        <v>1786</v>
      </c>
      <c r="B1110" s="5" t="s">
        <v>899</v>
      </c>
    </row>
    <row r="1111">
      <c r="A1111" s="5" t="s">
        <v>1787</v>
      </c>
      <c r="B1111" s="5" t="s">
        <v>899</v>
      </c>
    </row>
    <row r="1112">
      <c r="A1112" s="5" t="s">
        <v>1788</v>
      </c>
      <c r="B1112" s="5" t="s">
        <v>899</v>
      </c>
    </row>
    <row r="1113">
      <c r="A1113" s="5" t="s">
        <v>1789</v>
      </c>
      <c r="B1113" s="5" t="s">
        <v>899</v>
      </c>
    </row>
    <row r="1114">
      <c r="A1114" s="5" t="s">
        <v>1790</v>
      </c>
      <c r="B1114" s="5" t="s">
        <v>899</v>
      </c>
    </row>
    <row r="1115">
      <c r="A1115" s="5" t="s">
        <v>1791</v>
      </c>
      <c r="B1115" s="5" t="s">
        <v>899</v>
      </c>
    </row>
    <row r="1116">
      <c r="A1116" s="5" t="s">
        <v>1792</v>
      </c>
      <c r="B1116" s="5" t="s">
        <v>899</v>
      </c>
    </row>
    <row r="1117">
      <c r="A1117" s="5" t="s">
        <v>26</v>
      </c>
      <c r="B1117" s="5" t="s">
        <v>899</v>
      </c>
    </row>
    <row r="1118">
      <c r="A1118" s="5" t="s">
        <v>1793</v>
      </c>
      <c r="B1118" s="5" t="s">
        <v>899</v>
      </c>
    </row>
    <row r="1119">
      <c r="A1119" s="5" t="s">
        <v>1794</v>
      </c>
      <c r="B1119" s="5" t="s">
        <v>899</v>
      </c>
    </row>
    <row r="1120">
      <c r="A1120" s="5" t="s">
        <v>736</v>
      </c>
      <c r="B1120" s="5" t="s">
        <v>899</v>
      </c>
    </row>
    <row r="1121">
      <c r="A1121" s="5" t="s">
        <v>1795</v>
      </c>
      <c r="B1121" s="5" t="s">
        <v>899</v>
      </c>
    </row>
    <row r="1122">
      <c r="A1122" s="5" t="s">
        <v>537</v>
      </c>
      <c r="B1122" s="5" t="s">
        <v>899</v>
      </c>
    </row>
    <row r="1123">
      <c r="A1123" s="5" t="s">
        <v>1796</v>
      </c>
      <c r="B1123" s="5" t="s">
        <v>899</v>
      </c>
    </row>
    <row r="1124">
      <c r="A1124" s="5" t="s">
        <v>1797</v>
      </c>
      <c r="B1124" s="5" t="s">
        <v>899</v>
      </c>
    </row>
    <row r="1125">
      <c r="A1125" s="5" t="s">
        <v>1798</v>
      </c>
      <c r="B1125" s="5" t="s">
        <v>899</v>
      </c>
    </row>
    <row r="1126">
      <c r="A1126" s="5" t="s">
        <v>1799</v>
      </c>
      <c r="B1126" s="5" t="s">
        <v>899</v>
      </c>
    </row>
    <row r="1127">
      <c r="A1127" s="5" t="s">
        <v>1800</v>
      </c>
      <c r="B1127" s="5" t="s">
        <v>899</v>
      </c>
    </row>
    <row r="1128">
      <c r="A1128" s="5" t="s">
        <v>150</v>
      </c>
      <c r="B1128" s="5" t="s">
        <v>827</v>
      </c>
    </row>
    <row r="1129">
      <c r="A1129" s="5" t="s">
        <v>1801</v>
      </c>
      <c r="B1129" s="5" t="s">
        <v>899</v>
      </c>
    </row>
    <row r="1130">
      <c r="A1130" s="5" t="s">
        <v>1802</v>
      </c>
      <c r="B1130" s="5" t="s">
        <v>899</v>
      </c>
    </row>
    <row r="1131">
      <c r="A1131" s="5" t="s">
        <v>1803</v>
      </c>
      <c r="B1131" s="5" t="s">
        <v>899</v>
      </c>
    </row>
    <row r="1132">
      <c r="A1132" s="5" t="s">
        <v>1804</v>
      </c>
      <c r="B1132" s="5" t="s">
        <v>899</v>
      </c>
    </row>
    <row r="1133">
      <c r="A1133" s="5" t="s">
        <v>1805</v>
      </c>
      <c r="B1133" s="5" t="s">
        <v>899</v>
      </c>
    </row>
    <row r="1134">
      <c r="A1134" s="5" t="s">
        <v>1806</v>
      </c>
      <c r="B1134" s="5" t="s">
        <v>899</v>
      </c>
    </row>
    <row r="1135">
      <c r="A1135" s="5" t="s">
        <v>1807</v>
      </c>
      <c r="B1135" s="5" t="s">
        <v>899</v>
      </c>
    </row>
    <row r="1136">
      <c r="A1136" s="5" t="s">
        <v>1808</v>
      </c>
      <c r="B1136" s="5" t="s">
        <v>899</v>
      </c>
    </row>
    <row r="1137">
      <c r="A1137" s="5" t="s">
        <v>1809</v>
      </c>
      <c r="B1137" s="5" t="s">
        <v>899</v>
      </c>
    </row>
    <row r="1138">
      <c r="A1138" s="5" t="s">
        <v>1810</v>
      </c>
      <c r="B1138" s="5" t="s">
        <v>899</v>
      </c>
    </row>
    <row r="1139">
      <c r="A1139" s="5" t="s">
        <v>1811</v>
      </c>
      <c r="B1139" s="5" t="s">
        <v>899</v>
      </c>
    </row>
    <row r="1140">
      <c r="A1140" s="5" t="s">
        <v>1812</v>
      </c>
      <c r="B1140" s="5" t="s">
        <v>899</v>
      </c>
    </row>
    <row r="1141">
      <c r="A1141" s="5" t="s">
        <v>1813</v>
      </c>
      <c r="B1141" s="5" t="s">
        <v>899</v>
      </c>
    </row>
    <row r="1142">
      <c r="A1142" s="5" t="s">
        <v>1814</v>
      </c>
      <c r="B1142" s="5" t="s">
        <v>899</v>
      </c>
    </row>
    <row r="1143">
      <c r="A1143" s="5" t="s">
        <v>1815</v>
      </c>
      <c r="B1143" s="5" t="s">
        <v>899</v>
      </c>
    </row>
    <row r="1144">
      <c r="A1144" s="5" t="s">
        <v>1816</v>
      </c>
      <c r="B1144" s="5" t="s">
        <v>899</v>
      </c>
    </row>
    <row r="1145">
      <c r="A1145" s="5" t="s">
        <v>1817</v>
      </c>
      <c r="B1145" s="5" t="s">
        <v>899</v>
      </c>
    </row>
    <row r="1146">
      <c r="A1146" s="5" t="s">
        <v>1818</v>
      </c>
      <c r="B1146" s="5" t="s">
        <v>899</v>
      </c>
    </row>
    <row r="1147">
      <c r="A1147" s="5" t="s">
        <v>1819</v>
      </c>
      <c r="B1147" s="5" t="s">
        <v>899</v>
      </c>
    </row>
    <row r="1148">
      <c r="A1148" s="5" t="s">
        <v>589</v>
      </c>
      <c r="B1148" s="5" t="s">
        <v>899</v>
      </c>
    </row>
    <row r="1149">
      <c r="A1149" s="5" t="s">
        <v>1820</v>
      </c>
      <c r="B1149" s="5" t="s">
        <v>899</v>
      </c>
    </row>
    <row r="1150">
      <c r="A1150" s="5" t="s">
        <v>1821</v>
      </c>
      <c r="B1150" s="5" t="s">
        <v>899</v>
      </c>
    </row>
    <row r="1151">
      <c r="A1151" s="5" t="s">
        <v>1822</v>
      </c>
      <c r="B1151" s="5" t="s">
        <v>899</v>
      </c>
    </row>
    <row r="1152">
      <c r="A1152" s="5" t="s">
        <v>186</v>
      </c>
      <c r="B1152" s="5" t="s">
        <v>899</v>
      </c>
    </row>
    <row r="1153">
      <c r="A1153" s="5" t="s">
        <v>1823</v>
      </c>
      <c r="B1153" s="5" t="s">
        <v>899</v>
      </c>
    </row>
    <row r="1154">
      <c r="A1154" s="5" t="s">
        <v>1824</v>
      </c>
      <c r="B1154" s="5" t="s">
        <v>899</v>
      </c>
    </row>
    <row r="1155">
      <c r="A1155" s="5" t="s">
        <v>1825</v>
      </c>
      <c r="B1155" s="5" t="s">
        <v>899</v>
      </c>
    </row>
    <row r="1156">
      <c r="A1156" s="5" t="s">
        <v>1826</v>
      </c>
      <c r="B1156" s="5" t="s">
        <v>899</v>
      </c>
    </row>
    <row r="1157">
      <c r="A1157" s="5" t="s">
        <v>1827</v>
      </c>
      <c r="B1157" s="5" t="s">
        <v>899</v>
      </c>
    </row>
    <row r="1158">
      <c r="A1158" s="5" t="s">
        <v>1828</v>
      </c>
      <c r="B1158" s="5" t="s">
        <v>899</v>
      </c>
    </row>
    <row r="1159">
      <c r="A1159" s="5" t="s">
        <v>1829</v>
      </c>
      <c r="B1159" s="5" t="s">
        <v>899</v>
      </c>
    </row>
    <row r="1160">
      <c r="A1160" s="5" t="s">
        <v>1830</v>
      </c>
      <c r="B1160" s="5" t="s">
        <v>899</v>
      </c>
    </row>
    <row r="1161">
      <c r="A1161" s="5" t="s">
        <v>1831</v>
      </c>
      <c r="B1161" s="5" t="s">
        <v>899</v>
      </c>
    </row>
    <row r="1162">
      <c r="A1162" s="5" t="s">
        <v>1832</v>
      </c>
      <c r="B1162" s="5" t="s">
        <v>899</v>
      </c>
    </row>
    <row r="1163">
      <c r="A1163" s="5" t="s">
        <v>546</v>
      </c>
      <c r="B1163" s="5" t="s">
        <v>899</v>
      </c>
    </row>
    <row r="1164">
      <c r="A1164" s="5" t="s">
        <v>447</v>
      </c>
      <c r="B1164" s="5" t="s">
        <v>899</v>
      </c>
    </row>
    <row r="1165">
      <c r="A1165" s="5" t="s">
        <v>1833</v>
      </c>
      <c r="B1165" s="5" t="s">
        <v>899</v>
      </c>
    </row>
    <row r="1166">
      <c r="A1166" s="5" t="s">
        <v>1834</v>
      </c>
      <c r="B1166" s="5" t="s">
        <v>899</v>
      </c>
    </row>
    <row r="1167">
      <c r="A1167" s="5" t="s">
        <v>1835</v>
      </c>
      <c r="B1167" s="5" t="s">
        <v>899</v>
      </c>
    </row>
    <row r="1168">
      <c r="A1168" s="5" t="s">
        <v>1836</v>
      </c>
      <c r="B1168" s="5" t="s">
        <v>899</v>
      </c>
    </row>
    <row r="1169">
      <c r="A1169" s="5" t="s">
        <v>1837</v>
      </c>
      <c r="B1169" s="5" t="s">
        <v>899</v>
      </c>
    </row>
    <row r="1170">
      <c r="A1170" s="5" t="s">
        <v>1838</v>
      </c>
      <c r="B1170" s="5" t="s">
        <v>899</v>
      </c>
    </row>
    <row r="1171">
      <c r="A1171" s="5" t="s">
        <v>1839</v>
      </c>
      <c r="B1171" s="5" t="s">
        <v>899</v>
      </c>
    </row>
    <row r="1172">
      <c r="A1172" s="5" t="s">
        <v>1840</v>
      </c>
      <c r="B1172" s="5" t="s">
        <v>899</v>
      </c>
    </row>
    <row r="1173">
      <c r="A1173" s="5" t="s">
        <v>1841</v>
      </c>
      <c r="B1173" s="5" t="s">
        <v>899</v>
      </c>
    </row>
    <row r="1174">
      <c r="A1174" s="5" t="s">
        <v>1842</v>
      </c>
      <c r="B1174" s="5" t="s">
        <v>899</v>
      </c>
    </row>
    <row r="1175">
      <c r="A1175" s="5" t="s">
        <v>1843</v>
      </c>
      <c r="B1175" s="5" t="s">
        <v>899</v>
      </c>
    </row>
    <row r="1176">
      <c r="A1176" s="5" t="s">
        <v>1844</v>
      </c>
      <c r="B1176" s="5" t="s">
        <v>899</v>
      </c>
    </row>
    <row r="1177">
      <c r="A1177" s="5" t="s">
        <v>1845</v>
      </c>
      <c r="B1177" s="5" t="s">
        <v>899</v>
      </c>
    </row>
    <row r="1178">
      <c r="A1178" s="5" t="s">
        <v>1846</v>
      </c>
      <c r="B1178" s="5" t="s">
        <v>899</v>
      </c>
    </row>
    <row r="1179">
      <c r="A1179" s="5" t="s">
        <v>1847</v>
      </c>
      <c r="B1179" s="5" t="s">
        <v>899</v>
      </c>
    </row>
    <row r="1180">
      <c r="A1180" s="5" t="s">
        <v>780</v>
      </c>
      <c r="B1180" s="5" t="s">
        <v>899</v>
      </c>
    </row>
    <row r="1181">
      <c r="A1181" s="5" t="s">
        <v>1848</v>
      </c>
      <c r="B1181" s="5" t="s">
        <v>899</v>
      </c>
    </row>
    <row r="1182">
      <c r="A1182" s="5" t="s">
        <v>1849</v>
      </c>
      <c r="B1182" s="5" t="s">
        <v>899</v>
      </c>
    </row>
    <row r="1183">
      <c r="A1183" s="5" t="s">
        <v>1850</v>
      </c>
      <c r="B1183" s="5" t="s">
        <v>899</v>
      </c>
    </row>
    <row r="1184">
      <c r="A1184" s="5" t="s">
        <v>1851</v>
      </c>
      <c r="B1184" s="5" t="s">
        <v>899</v>
      </c>
    </row>
    <row r="1185">
      <c r="A1185" s="5" t="s">
        <v>1852</v>
      </c>
      <c r="B1185" s="5" t="s">
        <v>899</v>
      </c>
    </row>
    <row r="1186">
      <c r="A1186" s="5" t="s">
        <v>459</v>
      </c>
      <c r="B1186" s="5" t="s">
        <v>899</v>
      </c>
    </row>
    <row r="1187">
      <c r="A1187" s="5" t="s">
        <v>1853</v>
      </c>
      <c r="B1187" s="5" t="s">
        <v>899</v>
      </c>
    </row>
    <row r="1188">
      <c r="A1188" s="5" t="s">
        <v>1854</v>
      </c>
      <c r="B1188" s="5" t="s">
        <v>899</v>
      </c>
    </row>
    <row r="1189">
      <c r="A1189" s="5" t="s">
        <v>1855</v>
      </c>
      <c r="B1189" s="5" t="s">
        <v>899</v>
      </c>
    </row>
    <row r="1190">
      <c r="A1190" s="5" t="s">
        <v>321</v>
      </c>
      <c r="B1190" s="5" t="s">
        <v>899</v>
      </c>
    </row>
    <row r="1191">
      <c r="A1191" s="5" t="s">
        <v>1856</v>
      </c>
      <c r="B1191" s="5" t="s">
        <v>899</v>
      </c>
    </row>
    <row r="1192">
      <c r="A1192" s="5" t="s">
        <v>1857</v>
      </c>
      <c r="B1192" s="5" t="s">
        <v>899</v>
      </c>
    </row>
    <row r="1193">
      <c r="A1193" s="5" t="s">
        <v>1858</v>
      </c>
      <c r="B1193" s="5" t="s">
        <v>899</v>
      </c>
    </row>
    <row r="1194">
      <c r="A1194" s="5" t="s">
        <v>1859</v>
      </c>
      <c r="B1194" s="5" t="s">
        <v>899</v>
      </c>
    </row>
    <row r="1195">
      <c r="A1195" s="5" t="s">
        <v>292</v>
      </c>
      <c r="B1195" s="5" t="s">
        <v>899</v>
      </c>
    </row>
    <row r="1196">
      <c r="A1196" s="5" t="s">
        <v>1860</v>
      </c>
      <c r="B1196" s="5" t="s">
        <v>899</v>
      </c>
    </row>
    <row r="1197">
      <c r="A1197" s="5" t="s">
        <v>1861</v>
      </c>
      <c r="B1197" s="5" t="s">
        <v>899</v>
      </c>
    </row>
    <row r="1198">
      <c r="A1198" s="5" t="s">
        <v>1862</v>
      </c>
      <c r="B1198" s="5" t="s">
        <v>899</v>
      </c>
    </row>
    <row r="1199">
      <c r="A1199" s="5" t="s">
        <v>1863</v>
      </c>
      <c r="B1199" s="5" t="s">
        <v>899</v>
      </c>
    </row>
    <row r="1200">
      <c r="A1200" s="5" t="s">
        <v>1864</v>
      </c>
      <c r="B1200" s="5" t="s">
        <v>899</v>
      </c>
    </row>
    <row r="1201">
      <c r="A1201" s="5" t="s">
        <v>1865</v>
      </c>
      <c r="B1201" s="5" t="s">
        <v>899</v>
      </c>
    </row>
    <row r="1202">
      <c r="A1202" s="5" t="s">
        <v>1866</v>
      </c>
      <c r="B1202" s="5" t="s">
        <v>899</v>
      </c>
    </row>
    <row r="1203">
      <c r="A1203" s="5" t="s">
        <v>1867</v>
      </c>
      <c r="B1203" s="5" t="s">
        <v>899</v>
      </c>
    </row>
    <row r="1204">
      <c r="A1204" s="5" t="s">
        <v>1868</v>
      </c>
      <c r="B1204" s="5" t="s">
        <v>899</v>
      </c>
    </row>
    <row r="1205">
      <c r="A1205" s="5" t="s">
        <v>1869</v>
      </c>
      <c r="B1205" s="5" t="s">
        <v>899</v>
      </c>
    </row>
    <row r="1206">
      <c r="A1206" s="5" t="s">
        <v>1870</v>
      </c>
      <c r="B1206" s="5" t="s">
        <v>899</v>
      </c>
    </row>
    <row r="1207">
      <c r="A1207" s="5" t="s">
        <v>1871</v>
      </c>
      <c r="B1207" s="5" t="s">
        <v>899</v>
      </c>
    </row>
    <row r="1208">
      <c r="A1208" s="5" t="s">
        <v>421</v>
      </c>
      <c r="B1208" s="5" t="s">
        <v>899</v>
      </c>
    </row>
    <row r="1209">
      <c r="A1209" s="5" t="s">
        <v>1872</v>
      </c>
      <c r="B1209" s="5" t="s">
        <v>899</v>
      </c>
    </row>
    <row r="1210">
      <c r="A1210" s="5" t="s">
        <v>1873</v>
      </c>
      <c r="B1210" s="5" t="s">
        <v>899</v>
      </c>
    </row>
    <row r="1211">
      <c r="A1211" s="5" t="s">
        <v>1874</v>
      </c>
      <c r="B1211" s="5" t="s">
        <v>899</v>
      </c>
    </row>
    <row r="1212">
      <c r="A1212" s="5" t="s">
        <v>1875</v>
      </c>
      <c r="B1212" s="5" t="s">
        <v>899</v>
      </c>
    </row>
    <row r="1213">
      <c r="A1213" s="5" t="s">
        <v>1876</v>
      </c>
      <c r="B1213" s="5" t="s">
        <v>899</v>
      </c>
    </row>
    <row r="1214">
      <c r="A1214" s="5" t="s">
        <v>1877</v>
      </c>
      <c r="B1214" s="5" t="s">
        <v>899</v>
      </c>
    </row>
    <row r="1215">
      <c r="A1215" s="5" t="s">
        <v>1878</v>
      </c>
      <c r="B1215" s="5" t="s">
        <v>899</v>
      </c>
    </row>
    <row r="1216">
      <c r="A1216" s="5" t="s">
        <v>1879</v>
      </c>
      <c r="B1216" s="5" t="s">
        <v>899</v>
      </c>
    </row>
    <row r="1217">
      <c r="A1217" s="5" t="s">
        <v>1880</v>
      </c>
      <c r="B1217" s="5" t="s">
        <v>899</v>
      </c>
    </row>
    <row r="1218">
      <c r="A1218" s="5" t="s">
        <v>1881</v>
      </c>
      <c r="B1218" s="5" t="s">
        <v>899</v>
      </c>
    </row>
    <row r="1219">
      <c r="A1219" s="5" t="s">
        <v>1882</v>
      </c>
      <c r="B1219" s="5" t="s">
        <v>899</v>
      </c>
    </row>
    <row r="1220">
      <c r="A1220" s="5" t="s">
        <v>1883</v>
      </c>
      <c r="B1220" s="5" t="s">
        <v>899</v>
      </c>
    </row>
    <row r="1221">
      <c r="A1221" s="5" t="s">
        <v>1884</v>
      </c>
      <c r="B1221" s="5" t="s">
        <v>899</v>
      </c>
    </row>
    <row r="1222">
      <c r="A1222" s="5" t="s">
        <v>1885</v>
      </c>
      <c r="B1222" s="5" t="s">
        <v>899</v>
      </c>
    </row>
    <row r="1223">
      <c r="A1223" s="5" t="s">
        <v>1886</v>
      </c>
      <c r="B1223" s="5" t="s">
        <v>899</v>
      </c>
    </row>
    <row r="1224">
      <c r="A1224" s="5" t="s">
        <v>1887</v>
      </c>
      <c r="B1224" s="5" t="s">
        <v>899</v>
      </c>
    </row>
    <row r="1225">
      <c r="A1225" s="5" t="s">
        <v>1888</v>
      </c>
      <c r="B1225" s="5" t="s">
        <v>899</v>
      </c>
    </row>
    <row r="1226">
      <c r="A1226" s="5" t="s">
        <v>1889</v>
      </c>
      <c r="B1226" s="5" t="s">
        <v>899</v>
      </c>
    </row>
    <row r="1227">
      <c r="A1227" s="5" t="s">
        <v>1890</v>
      </c>
      <c r="B1227" s="5" t="s">
        <v>899</v>
      </c>
    </row>
    <row r="1228">
      <c r="A1228" s="5" t="s">
        <v>1891</v>
      </c>
      <c r="B1228" s="5" t="s">
        <v>899</v>
      </c>
    </row>
    <row r="1229">
      <c r="A1229" s="5" t="s">
        <v>1892</v>
      </c>
      <c r="B1229" s="5" t="s">
        <v>899</v>
      </c>
    </row>
    <row r="1230">
      <c r="A1230" s="5" t="s">
        <v>1893</v>
      </c>
      <c r="B1230" s="5" t="s">
        <v>899</v>
      </c>
    </row>
    <row r="1231">
      <c r="A1231" s="5" t="s">
        <v>1894</v>
      </c>
      <c r="B1231" s="5" t="s">
        <v>899</v>
      </c>
    </row>
    <row r="1232">
      <c r="A1232" s="5" t="s">
        <v>748</v>
      </c>
      <c r="B1232" s="5" t="s">
        <v>899</v>
      </c>
    </row>
    <row r="1233">
      <c r="A1233" s="5" t="s">
        <v>1895</v>
      </c>
      <c r="B1233" s="5" t="s">
        <v>899</v>
      </c>
    </row>
    <row r="1234">
      <c r="A1234" s="5" t="s">
        <v>556</v>
      </c>
      <c r="B1234" s="5" t="s">
        <v>899</v>
      </c>
    </row>
    <row r="1235">
      <c r="A1235" s="5" t="s">
        <v>1896</v>
      </c>
      <c r="B1235" s="5" t="s">
        <v>899</v>
      </c>
    </row>
    <row r="1236">
      <c r="A1236" s="5" t="s">
        <v>1897</v>
      </c>
      <c r="B1236" s="5" t="s">
        <v>899</v>
      </c>
    </row>
    <row r="1237">
      <c r="A1237" s="5" t="s">
        <v>1898</v>
      </c>
      <c r="B1237" s="5" t="s">
        <v>899</v>
      </c>
    </row>
    <row r="1238">
      <c r="A1238" s="5" t="s">
        <v>1899</v>
      </c>
      <c r="B1238" s="5" t="s">
        <v>899</v>
      </c>
    </row>
    <row r="1239">
      <c r="A1239" s="5" t="s">
        <v>1900</v>
      </c>
      <c r="B1239" s="5" t="s">
        <v>899</v>
      </c>
    </row>
    <row r="1240">
      <c r="A1240" s="5" t="s">
        <v>1901</v>
      </c>
      <c r="B1240" s="5" t="s">
        <v>899</v>
      </c>
    </row>
    <row r="1241">
      <c r="A1241" s="5" t="s">
        <v>1902</v>
      </c>
      <c r="B1241" s="5" t="s">
        <v>899</v>
      </c>
    </row>
    <row r="1242">
      <c r="A1242" s="5" t="s">
        <v>1903</v>
      </c>
      <c r="B1242" s="5" t="s">
        <v>899</v>
      </c>
    </row>
    <row r="1243">
      <c r="A1243" s="5" t="s">
        <v>1904</v>
      </c>
      <c r="B1243" s="5" t="s">
        <v>899</v>
      </c>
    </row>
    <row r="1244">
      <c r="A1244" s="5" t="s">
        <v>1905</v>
      </c>
      <c r="B1244" s="5" t="s">
        <v>899</v>
      </c>
    </row>
    <row r="1245">
      <c r="A1245" s="5" t="s">
        <v>1906</v>
      </c>
      <c r="B1245" s="5" t="s">
        <v>899</v>
      </c>
    </row>
    <row r="1246">
      <c r="A1246" s="5" t="s">
        <v>1907</v>
      </c>
      <c r="B1246" s="5" t="s">
        <v>899</v>
      </c>
    </row>
    <row r="1247">
      <c r="A1247" s="5" t="s">
        <v>1908</v>
      </c>
      <c r="B1247" s="5" t="s">
        <v>899</v>
      </c>
    </row>
    <row r="1248">
      <c r="A1248" s="5" t="s">
        <v>1909</v>
      </c>
      <c r="B1248" s="5" t="s">
        <v>899</v>
      </c>
    </row>
    <row r="1249">
      <c r="A1249" s="5" t="s">
        <v>1910</v>
      </c>
      <c r="B1249" s="5" t="s">
        <v>899</v>
      </c>
    </row>
    <row r="1250">
      <c r="A1250" s="5" t="s">
        <v>1911</v>
      </c>
      <c r="B1250" s="5" t="s">
        <v>899</v>
      </c>
    </row>
    <row r="1251">
      <c r="A1251" s="5" t="s">
        <v>1912</v>
      </c>
      <c r="B1251" s="5" t="s">
        <v>899</v>
      </c>
    </row>
    <row r="1252">
      <c r="A1252" s="5" t="s">
        <v>1913</v>
      </c>
      <c r="B1252" s="5" t="s">
        <v>899</v>
      </c>
    </row>
    <row r="1253">
      <c r="A1253" s="5" t="s">
        <v>478</v>
      </c>
      <c r="B1253" s="5" t="s">
        <v>899</v>
      </c>
    </row>
    <row r="1254">
      <c r="A1254" s="5" t="s">
        <v>1914</v>
      </c>
      <c r="B1254" s="5" t="s">
        <v>899</v>
      </c>
    </row>
    <row r="1255">
      <c r="A1255" s="5" t="s">
        <v>1915</v>
      </c>
      <c r="B1255" s="5" t="s">
        <v>899</v>
      </c>
    </row>
    <row r="1256">
      <c r="A1256" s="5" t="s">
        <v>1916</v>
      </c>
      <c r="B1256" s="5" t="s">
        <v>899</v>
      </c>
    </row>
    <row r="1257">
      <c r="A1257" s="5" t="s">
        <v>1917</v>
      </c>
      <c r="B1257" s="5" t="s">
        <v>899</v>
      </c>
    </row>
    <row r="1258">
      <c r="A1258" s="5" t="s">
        <v>1918</v>
      </c>
      <c r="B1258" s="5" t="s">
        <v>899</v>
      </c>
    </row>
    <row r="1259">
      <c r="A1259" s="5" t="s">
        <v>1919</v>
      </c>
      <c r="B1259" s="5" t="s">
        <v>899</v>
      </c>
    </row>
    <row r="1260">
      <c r="A1260" s="5" t="s">
        <v>392</v>
      </c>
      <c r="B1260" s="5" t="s">
        <v>899</v>
      </c>
    </row>
    <row r="1261">
      <c r="A1261" s="5" t="s">
        <v>1920</v>
      </c>
      <c r="B1261" s="5" t="s">
        <v>899</v>
      </c>
    </row>
    <row r="1262">
      <c r="A1262" s="5" t="s">
        <v>1921</v>
      </c>
      <c r="B1262" s="5" t="s">
        <v>899</v>
      </c>
    </row>
    <row r="1263">
      <c r="A1263" s="5" t="s">
        <v>1922</v>
      </c>
      <c r="B1263" s="5" t="s">
        <v>899</v>
      </c>
    </row>
    <row r="1264">
      <c r="A1264" s="5" t="s">
        <v>1923</v>
      </c>
      <c r="B1264" s="5" t="s">
        <v>899</v>
      </c>
    </row>
    <row r="1265">
      <c r="A1265" s="5" t="s">
        <v>1924</v>
      </c>
      <c r="B1265" s="5" t="s">
        <v>899</v>
      </c>
    </row>
    <row r="1266">
      <c r="A1266" s="5" t="s">
        <v>1925</v>
      </c>
      <c r="B1266" s="5" t="s">
        <v>899</v>
      </c>
    </row>
    <row r="1267">
      <c r="A1267" s="5" t="s">
        <v>1926</v>
      </c>
      <c r="B1267" s="5" t="s">
        <v>899</v>
      </c>
    </row>
    <row r="1268">
      <c r="A1268" s="5" t="s">
        <v>1927</v>
      </c>
      <c r="B1268" s="5" t="s">
        <v>899</v>
      </c>
    </row>
    <row r="1269">
      <c r="A1269" s="5" t="s">
        <v>1928</v>
      </c>
      <c r="B1269" s="5" t="s">
        <v>899</v>
      </c>
    </row>
    <row r="1270">
      <c r="A1270" s="5" t="s">
        <v>1929</v>
      </c>
      <c r="B1270" s="5" t="s">
        <v>899</v>
      </c>
    </row>
    <row r="1271">
      <c r="A1271" s="5" t="s">
        <v>1930</v>
      </c>
      <c r="B1271" s="5" t="s">
        <v>899</v>
      </c>
    </row>
    <row r="1272">
      <c r="A1272" s="5" t="s">
        <v>1931</v>
      </c>
      <c r="B1272" s="5" t="s">
        <v>899</v>
      </c>
    </row>
    <row r="1273">
      <c r="A1273" s="5" t="s">
        <v>1932</v>
      </c>
      <c r="B1273" s="5" t="s">
        <v>899</v>
      </c>
    </row>
    <row r="1274">
      <c r="A1274" s="5" t="s">
        <v>1933</v>
      </c>
      <c r="B1274" s="5" t="s">
        <v>899</v>
      </c>
    </row>
    <row r="1275">
      <c r="A1275" s="5" t="s">
        <v>1934</v>
      </c>
      <c r="B1275" s="5" t="s">
        <v>899</v>
      </c>
    </row>
    <row r="1276">
      <c r="A1276" s="5" t="s">
        <v>1935</v>
      </c>
      <c r="B1276" s="5" t="s">
        <v>899</v>
      </c>
    </row>
    <row r="1277">
      <c r="A1277" s="5" t="s">
        <v>1936</v>
      </c>
      <c r="B1277" s="5" t="s">
        <v>899</v>
      </c>
    </row>
    <row r="1278">
      <c r="A1278" s="5" t="s">
        <v>1937</v>
      </c>
      <c r="B1278" s="5" t="s">
        <v>899</v>
      </c>
    </row>
    <row r="1279">
      <c r="A1279" s="5" t="s">
        <v>201</v>
      </c>
      <c r="B1279" s="5" t="s">
        <v>861</v>
      </c>
    </row>
    <row r="1280">
      <c r="A1280" s="5" t="s">
        <v>257</v>
      </c>
      <c r="B1280" s="5" t="s">
        <v>899</v>
      </c>
    </row>
    <row r="1281">
      <c r="A1281" s="5" t="s">
        <v>808</v>
      </c>
      <c r="B1281" s="5" t="s">
        <v>899</v>
      </c>
    </row>
    <row r="1282">
      <c r="A1282" s="5" t="s">
        <v>1938</v>
      </c>
      <c r="B1282" s="5" t="s">
        <v>899</v>
      </c>
    </row>
    <row r="1283">
      <c r="A1283" s="5" t="s">
        <v>1939</v>
      </c>
      <c r="B1283" s="5" t="s">
        <v>899</v>
      </c>
    </row>
    <row r="1284">
      <c r="A1284" s="5" t="s">
        <v>1940</v>
      </c>
      <c r="B1284" s="5" t="s">
        <v>899</v>
      </c>
    </row>
    <row r="1285">
      <c r="A1285" s="5" t="s">
        <v>1941</v>
      </c>
      <c r="B1285" s="5" t="s">
        <v>899</v>
      </c>
    </row>
    <row r="1286">
      <c r="A1286" s="5" t="s">
        <v>1942</v>
      </c>
      <c r="B1286" s="5" t="s">
        <v>899</v>
      </c>
    </row>
    <row r="1287">
      <c r="A1287" s="5" t="s">
        <v>1943</v>
      </c>
      <c r="B1287" s="5" t="s">
        <v>899</v>
      </c>
    </row>
    <row r="1288">
      <c r="A1288" s="5" t="s">
        <v>1944</v>
      </c>
      <c r="B1288" s="5" t="s">
        <v>899</v>
      </c>
    </row>
    <row r="1289">
      <c r="A1289" s="5" t="s">
        <v>1945</v>
      </c>
      <c r="B1289" s="5" t="s">
        <v>899</v>
      </c>
    </row>
    <row r="1290">
      <c r="A1290" s="5" t="s">
        <v>368</v>
      </c>
      <c r="B1290" s="5" t="s">
        <v>899</v>
      </c>
    </row>
    <row r="1291">
      <c r="A1291" s="5" t="s">
        <v>1946</v>
      </c>
      <c r="B1291" s="5" t="s">
        <v>899</v>
      </c>
    </row>
    <row r="1292">
      <c r="A1292" s="5" t="s">
        <v>716</v>
      </c>
      <c r="B1292" s="5" t="s">
        <v>899</v>
      </c>
    </row>
    <row r="1293">
      <c r="A1293" s="5" t="s">
        <v>1947</v>
      </c>
      <c r="B1293" s="5" t="s">
        <v>899</v>
      </c>
    </row>
    <row r="1294">
      <c r="A1294" s="5" t="s">
        <v>1948</v>
      </c>
      <c r="B1294" s="5" t="s">
        <v>899</v>
      </c>
    </row>
    <row r="1295">
      <c r="A1295" s="5" t="s">
        <v>1949</v>
      </c>
      <c r="B1295" s="5" t="s">
        <v>899</v>
      </c>
    </row>
    <row r="1296">
      <c r="A1296" s="5" t="s">
        <v>1950</v>
      </c>
      <c r="B1296" s="5" t="s">
        <v>899</v>
      </c>
    </row>
    <row r="1297">
      <c r="A1297" s="5" t="s">
        <v>1951</v>
      </c>
      <c r="B1297" s="5" t="s">
        <v>899</v>
      </c>
    </row>
    <row r="1298">
      <c r="A1298" s="5" t="s">
        <v>1952</v>
      </c>
      <c r="B1298" s="5" t="s">
        <v>899</v>
      </c>
    </row>
    <row r="1299">
      <c r="A1299" s="5" t="s">
        <v>1953</v>
      </c>
      <c r="B1299" s="5" t="s">
        <v>899</v>
      </c>
    </row>
    <row r="1300">
      <c r="A1300" s="5" t="s">
        <v>1954</v>
      </c>
      <c r="B1300" s="5" t="s">
        <v>899</v>
      </c>
    </row>
    <row r="1301">
      <c r="A1301" s="5" t="s">
        <v>1955</v>
      </c>
      <c r="B1301" s="5" t="s">
        <v>899</v>
      </c>
    </row>
    <row r="1302">
      <c r="A1302" s="5" t="s">
        <v>1956</v>
      </c>
      <c r="B1302" s="5" t="s">
        <v>899</v>
      </c>
    </row>
    <row r="1303">
      <c r="A1303" s="5" t="s">
        <v>1957</v>
      </c>
      <c r="B1303" s="5" t="s">
        <v>899</v>
      </c>
    </row>
    <row r="1304">
      <c r="A1304" s="5" t="s">
        <v>98</v>
      </c>
      <c r="B1304" s="5" t="s">
        <v>839</v>
      </c>
    </row>
    <row r="1305">
      <c r="A1305" s="5" t="s">
        <v>1958</v>
      </c>
      <c r="B1305" s="5" t="s">
        <v>899</v>
      </c>
    </row>
    <row r="1306">
      <c r="A1306" s="5" t="s">
        <v>1959</v>
      </c>
      <c r="B1306" s="5" t="s">
        <v>899</v>
      </c>
    </row>
    <row r="1307">
      <c r="A1307" s="5" t="s">
        <v>1960</v>
      </c>
      <c r="B1307" s="5" t="s">
        <v>899</v>
      </c>
    </row>
    <row r="1308">
      <c r="A1308" s="5" t="s">
        <v>1961</v>
      </c>
      <c r="B1308" s="5" t="s">
        <v>899</v>
      </c>
    </row>
    <row r="1309">
      <c r="A1309" s="5" t="s">
        <v>1962</v>
      </c>
      <c r="B1309" s="5" t="s">
        <v>899</v>
      </c>
    </row>
    <row r="1310">
      <c r="A1310" s="5" t="s">
        <v>1963</v>
      </c>
      <c r="B1310" s="5" t="s">
        <v>899</v>
      </c>
    </row>
    <row r="1311">
      <c r="A1311" s="5" t="s">
        <v>1964</v>
      </c>
      <c r="B1311" s="5" t="s">
        <v>899</v>
      </c>
    </row>
    <row r="1312">
      <c r="A1312" s="5" t="s">
        <v>1965</v>
      </c>
      <c r="B1312" s="5" t="s">
        <v>899</v>
      </c>
    </row>
    <row r="1313">
      <c r="A1313" s="5" t="s">
        <v>1966</v>
      </c>
      <c r="B1313" s="5" t="s">
        <v>899</v>
      </c>
    </row>
    <row r="1314">
      <c r="A1314" s="5" t="s">
        <v>1967</v>
      </c>
      <c r="B1314" s="5" t="s">
        <v>899</v>
      </c>
    </row>
    <row r="1315">
      <c r="A1315" s="5" t="s">
        <v>1968</v>
      </c>
      <c r="B1315" s="5" t="s">
        <v>899</v>
      </c>
    </row>
    <row r="1316">
      <c r="A1316" s="5" t="s">
        <v>114</v>
      </c>
      <c r="B1316" s="5" t="s">
        <v>843</v>
      </c>
    </row>
    <row r="1317">
      <c r="A1317" s="5" t="s">
        <v>1969</v>
      </c>
      <c r="B1317" s="5" t="s">
        <v>899</v>
      </c>
    </row>
    <row r="1318">
      <c r="A1318" s="5" t="s">
        <v>1970</v>
      </c>
      <c r="B1318" s="5" t="s">
        <v>899</v>
      </c>
    </row>
    <row r="1319">
      <c r="A1319" s="5" t="s">
        <v>1971</v>
      </c>
      <c r="B1319" s="5" t="s">
        <v>899</v>
      </c>
    </row>
    <row r="1320">
      <c r="A1320" s="5" t="s">
        <v>291</v>
      </c>
      <c r="B1320" s="5" t="s">
        <v>899</v>
      </c>
    </row>
    <row r="1321">
      <c r="A1321" s="5" t="s">
        <v>1972</v>
      </c>
      <c r="B1321" s="5" t="s">
        <v>899</v>
      </c>
    </row>
    <row r="1322">
      <c r="A1322" s="5" t="s">
        <v>1973</v>
      </c>
      <c r="B1322" s="5" t="s">
        <v>899</v>
      </c>
    </row>
    <row r="1323">
      <c r="A1323" s="5" t="s">
        <v>1974</v>
      </c>
      <c r="B1323" s="5" t="s">
        <v>899</v>
      </c>
    </row>
    <row r="1324">
      <c r="A1324" s="5" t="s">
        <v>1975</v>
      </c>
      <c r="B1324" s="5" t="s">
        <v>899</v>
      </c>
    </row>
    <row r="1325">
      <c r="A1325" s="5" t="s">
        <v>1976</v>
      </c>
      <c r="B1325" s="5" t="s">
        <v>899</v>
      </c>
    </row>
    <row r="1326">
      <c r="A1326" s="5" t="s">
        <v>1977</v>
      </c>
      <c r="B1326" s="5" t="s">
        <v>899</v>
      </c>
    </row>
    <row r="1327">
      <c r="A1327" s="5" t="s">
        <v>1978</v>
      </c>
      <c r="B1327" s="5" t="s">
        <v>899</v>
      </c>
    </row>
    <row r="1328">
      <c r="A1328" s="5" t="s">
        <v>1979</v>
      </c>
      <c r="B1328" s="5" t="s">
        <v>899</v>
      </c>
    </row>
    <row r="1329">
      <c r="A1329" s="5" t="s">
        <v>1980</v>
      </c>
      <c r="B1329" s="5" t="s">
        <v>899</v>
      </c>
    </row>
    <row r="1330">
      <c r="A1330" s="5" t="s">
        <v>130</v>
      </c>
      <c r="B1330" s="5" t="s">
        <v>863</v>
      </c>
    </row>
    <row r="1331">
      <c r="A1331" s="5" t="s">
        <v>656</v>
      </c>
      <c r="B1331" s="5" t="s">
        <v>899</v>
      </c>
    </row>
    <row r="1332">
      <c r="A1332" s="5" t="s">
        <v>1981</v>
      </c>
      <c r="B1332" s="5" t="s">
        <v>899</v>
      </c>
    </row>
    <row r="1333">
      <c r="A1333" s="5" t="s">
        <v>1982</v>
      </c>
      <c r="B1333" s="5" t="s">
        <v>899</v>
      </c>
    </row>
    <row r="1334">
      <c r="A1334" s="5" t="s">
        <v>1983</v>
      </c>
      <c r="B1334" s="5" t="s">
        <v>899</v>
      </c>
    </row>
    <row r="1335">
      <c r="A1335" s="5" t="s">
        <v>199</v>
      </c>
      <c r="B1335" s="5" t="s">
        <v>884</v>
      </c>
    </row>
    <row r="1336">
      <c r="A1336" s="5" t="s">
        <v>1984</v>
      </c>
      <c r="B1336" s="5" t="s">
        <v>899</v>
      </c>
    </row>
    <row r="1337">
      <c r="A1337" s="5" t="s">
        <v>1985</v>
      </c>
      <c r="B1337" s="5" t="s">
        <v>899</v>
      </c>
    </row>
    <row r="1338">
      <c r="A1338" s="5" t="s">
        <v>543</v>
      </c>
      <c r="B1338" s="5" t="s">
        <v>899</v>
      </c>
    </row>
    <row r="1339">
      <c r="A1339" s="5" t="s">
        <v>574</v>
      </c>
      <c r="B1339" s="5" t="s">
        <v>899</v>
      </c>
    </row>
    <row r="1340">
      <c r="A1340" s="5" t="s">
        <v>1986</v>
      </c>
      <c r="B1340" s="5" t="s">
        <v>899</v>
      </c>
    </row>
    <row r="1341">
      <c r="A1341" s="5" t="s">
        <v>157</v>
      </c>
      <c r="B1341" s="5" t="s">
        <v>821</v>
      </c>
    </row>
    <row r="1342">
      <c r="A1342" s="5" t="s">
        <v>412</v>
      </c>
      <c r="B1342" s="5" t="s">
        <v>899</v>
      </c>
    </row>
    <row r="1343">
      <c r="A1343" s="5" t="s">
        <v>1987</v>
      </c>
      <c r="B1343" s="5" t="s">
        <v>899</v>
      </c>
    </row>
    <row r="1344">
      <c r="A1344" s="5" t="s">
        <v>1988</v>
      </c>
      <c r="B1344" s="5" t="s">
        <v>899</v>
      </c>
    </row>
    <row r="1345">
      <c r="A1345" s="5" t="s">
        <v>1989</v>
      </c>
      <c r="B1345" s="5" t="s">
        <v>899</v>
      </c>
    </row>
    <row r="1346">
      <c r="A1346" s="5" t="s">
        <v>1990</v>
      </c>
      <c r="B1346" s="5" t="s">
        <v>899</v>
      </c>
    </row>
    <row r="1347">
      <c r="A1347" s="5" t="s">
        <v>1991</v>
      </c>
      <c r="B1347" s="5" t="s">
        <v>899</v>
      </c>
    </row>
    <row r="1348">
      <c r="A1348" s="5" t="s">
        <v>1992</v>
      </c>
      <c r="B1348" s="5" t="s">
        <v>899</v>
      </c>
    </row>
    <row r="1349">
      <c r="A1349" s="5" t="s">
        <v>1993</v>
      </c>
      <c r="B1349" s="5" t="s">
        <v>899</v>
      </c>
    </row>
    <row r="1350">
      <c r="A1350" s="5" t="s">
        <v>1994</v>
      </c>
      <c r="B1350" s="5" t="s">
        <v>899</v>
      </c>
    </row>
    <row r="1351">
      <c r="A1351" s="5" t="s">
        <v>1995</v>
      </c>
      <c r="B1351" s="5" t="s">
        <v>899</v>
      </c>
    </row>
    <row r="1352">
      <c r="A1352" s="5" t="s">
        <v>1996</v>
      </c>
      <c r="B1352" s="5" t="s">
        <v>899</v>
      </c>
    </row>
    <row r="1353">
      <c r="A1353" s="5" t="s">
        <v>1997</v>
      </c>
      <c r="B1353" s="5" t="s">
        <v>899</v>
      </c>
    </row>
    <row r="1354">
      <c r="A1354" s="5" t="s">
        <v>1998</v>
      </c>
      <c r="B1354" s="5" t="s">
        <v>899</v>
      </c>
    </row>
    <row r="1355">
      <c r="A1355" s="5" t="s">
        <v>1999</v>
      </c>
      <c r="B1355" s="5" t="s">
        <v>899</v>
      </c>
    </row>
    <row r="1356">
      <c r="A1356" s="5" t="s">
        <v>2000</v>
      </c>
      <c r="B1356" s="5" t="s">
        <v>899</v>
      </c>
    </row>
    <row r="1357">
      <c r="A1357" s="5" t="s">
        <v>2001</v>
      </c>
      <c r="B1357" s="5" t="s">
        <v>899</v>
      </c>
    </row>
    <row r="1358">
      <c r="A1358" s="5" t="s">
        <v>2002</v>
      </c>
      <c r="B1358" s="5" t="s">
        <v>899</v>
      </c>
    </row>
    <row r="1359">
      <c r="A1359" s="5" t="s">
        <v>2003</v>
      </c>
      <c r="B1359" s="5" t="s">
        <v>899</v>
      </c>
    </row>
    <row r="1360">
      <c r="A1360" s="5" t="s">
        <v>2004</v>
      </c>
      <c r="B1360" s="5" t="s">
        <v>899</v>
      </c>
    </row>
    <row r="1361">
      <c r="A1361" s="5" t="s">
        <v>2005</v>
      </c>
      <c r="B1361" s="5" t="s">
        <v>899</v>
      </c>
    </row>
    <row r="1362">
      <c r="A1362" s="5" t="s">
        <v>2006</v>
      </c>
      <c r="B1362" s="5" t="s">
        <v>899</v>
      </c>
    </row>
    <row r="1363">
      <c r="A1363" s="5" t="s">
        <v>2007</v>
      </c>
      <c r="B1363" s="5" t="s">
        <v>899</v>
      </c>
    </row>
    <row r="1364">
      <c r="A1364" s="5" t="s">
        <v>2008</v>
      </c>
      <c r="B1364" s="5" t="s">
        <v>899</v>
      </c>
    </row>
    <row r="1365">
      <c r="A1365" s="5" t="s">
        <v>2009</v>
      </c>
      <c r="B1365" s="5" t="s">
        <v>899</v>
      </c>
    </row>
    <row r="1366">
      <c r="A1366" s="5" t="s">
        <v>2010</v>
      </c>
      <c r="B1366" s="5" t="s">
        <v>899</v>
      </c>
    </row>
    <row r="1367">
      <c r="A1367" s="5" t="s">
        <v>2011</v>
      </c>
      <c r="B1367" s="5" t="s">
        <v>899</v>
      </c>
    </row>
    <row r="1368">
      <c r="A1368" s="5" t="s">
        <v>765</v>
      </c>
      <c r="B1368" s="5" t="s">
        <v>899</v>
      </c>
    </row>
    <row r="1369">
      <c r="A1369" s="5" t="s">
        <v>2012</v>
      </c>
      <c r="B1369" s="5" t="s">
        <v>899</v>
      </c>
    </row>
    <row r="1370">
      <c r="A1370" s="5" t="s">
        <v>2013</v>
      </c>
      <c r="B1370" s="5" t="s">
        <v>899</v>
      </c>
    </row>
    <row r="1371">
      <c r="A1371" s="5" t="s">
        <v>2014</v>
      </c>
      <c r="B1371" s="5" t="s">
        <v>899</v>
      </c>
    </row>
    <row r="1372">
      <c r="A1372" s="5" t="s">
        <v>2015</v>
      </c>
      <c r="B1372" s="5" t="s">
        <v>899</v>
      </c>
    </row>
    <row r="1373">
      <c r="A1373" s="5" t="s">
        <v>388</v>
      </c>
      <c r="B1373" s="5" t="s">
        <v>899</v>
      </c>
    </row>
    <row r="1374">
      <c r="A1374" s="5" t="s">
        <v>2016</v>
      </c>
      <c r="B1374" s="5" t="s">
        <v>899</v>
      </c>
    </row>
    <row r="1375">
      <c r="A1375" s="5" t="s">
        <v>2017</v>
      </c>
      <c r="B1375" s="5" t="s">
        <v>899</v>
      </c>
    </row>
    <row r="1376">
      <c r="A1376" s="5" t="s">
        <v>2018</v>
      </c>
      <c r="B1376" s="5" t="s">
        <v>899</v>
      </c>
    </row>
    <row r="1377">
      <c r="A1377" s="5" t="s">
        <v>2019</v>
      </c>
      <c r="B1377" s="5" t="s">
        <v>899</v>
      </c>
    </row>
    <row r="1378">
      <c r="A1378" s="5" t="s">
        <v>2020</v>
      </c>
      <c r="B1378" s="5" t="s">
        <v>899</v>
      </c>
    </row>
    <row r="1379">
      <c r="A1379" s="5" t="s">
        <v>620</v>
      </c>
      <c r="B1379" s="5" t="s">
        <v>843</v>
      </c>
    </row>
    <row r="1380">
      <c r="A1380" s="5" t="s">
        <v>2021</v>
      </c>
      <c r="B1380" s="5" t="s">
        <v>899</v>
      </c>
    </row>
    <row r="1381">
      <c r="A1381" s="5" t="s">
        <v>2022</v>
      </c>
      <c r="B1381" s="5" t="s">
        <v>899</v>
      </c>
    </row>
    <row r="1382">
      <c r="A1382" s="5" t="s">
        <v>2023</v>
      </c>
      <c r="B1382" s="5" t="s">
        <v>899</v>
      </c>
    </row>
    <row r="1383">
      <c r="A1383" s="5" t="s">
        <v>2024</v>
      </c>
      <c r="B1383" s="5" t="s">
        <v>899</v>
      </c>
    </row>
    <row r="1384">
      <c r="A1384" s="5" t="s">
        <v>2025</v>
      </c>
      <c r="B1384" s="5" t="s">
        <v>899</v>
      </c>
    </row>
    <row r="1385">
      <c r="A1385" s="5" t="s">
        <v>2026</v>
      </c>
      <c r="B1385" s="5" t="s">
        <v>899</v>
      </c>
    </row>
    <row r="1386">
      <c r="A1386" s="5" t="s">
        <v>2027</v>
      </c>
      <c r="B1386" s="5" t="s">
        <v>899</v>
      </c>
    </row>
    <row r="1387">
      <c r="A1387" s="5" t="s">
        <v>2028</v>
      </c>
      <c r="B1387" s="5" t="s">
        <v>899</v>
      </c>
    </row>
    <row r="1388">
      <c r="A1388" s="5" t="s">
        <v>2029</v>
      </c>
      <c r="B1388" s="5" t="s">
        <v>899</v>
      </c>
    </row>
    <row r="1389">
      <c r="A1389" s="5" t="s">
        <v>2030</v>
      </c>
      <c r="B1389" s="5" t="s">
        <v>899</v>
      </c>
    </row>
    <row r="1390">
      <c r="A1390" s="5" t="s">
        <v>2031</v>
      </c>
      <c r="B1390" s="5" t="s">
        <v>899</v>
      </c>
    </row>
    <row r="1391">
      <c r="A1391" s="5" t="s">
        <v>2032</v>
      </c>
      <c r="B1391" s="5" t="s">
        <v>899</v>
      </c>
    </row>
    <row r="1392">
      <c r="A1392" s="5" t="s">
        <v>2033</v>
      </c>
      <c r="B1392" s="5" t="s">
        <v>899</v>
      </c>
    </row>
    <row r="1393">
      <c r="A1393" s="5" t="s">
        <v>2034</v>
      </c>
      <c r="B1393" s="5" t="s">
        <v>899</v>
      </c>
    </row>
    <row r="1394">
      <c r="A1394" s="5" t="s">
        <v>2035</v>
      </c>
      <c r="B1394" s="5" t="s">
        <v>899</v>
      </c>
    </row>
    <row r="1395">
      <c r="A1395" s="5" t="s">
        <v>595</v>
      </c>
      <c r="B1395" s="5" t="s">
        <v>899</v>
      </c>
    </row>
    <row r="1396">
      <c r="A1396" s="5" t="s">
        <v>2036</v>
      </c>
      <c r="B1396" s="5" t="s">
        <v>899</v>
      </c>
    </row>
    <row r="1397">
      <c r="A1397" s="5" t="s">
        <v>2037</v>
      </c>
      <c r="B1397" s="5" t="s">
        <v>899</v>
      </c>
    </row>
    <row r="1398">
      <c r="A1398" s="5" t="s">
        <v>2038</v>
      </c>
      <c r="B1398" s="5" t="s">
        <v>899</v>
      </c>
    </row>
    <row r="1399">
      <c r="A1399" s="5" t="s">
        <v>664</v>
      </c>
      <c r="B1399" s="5" t="s">
        <v>899</v>
      </c>
    </row>
    <row r="1400">
      <c r="A1400" s="5" t="s">
        <v>500</v>
      </c>
      <c r="B1400" s="5" t="s">
        <v>899</v>
      </c>
    </row>
    <row r="1401">
      <c r="A1401" s="5" t="s">
        <v>2039</v>
      </c>
      <c r="B1401" s="5" t="s">
        <v>899</v>
      </c>
    </row>
    <row r="1402">
      <c r="A1402" s="5" t="s">
        <v>2040</v>
      </c>
      <c r="B1402" s="5" t="s">
        <v>899</v>
      </c>
    </row>
    <row r="1403">
      <c r="A1403" s="5" t="s">
        <v>2041</v>
      </c>
      <c r="B1403" s="5" t="s">
        <v>899</v>
      </c>
    </row>
    <row r="1404">
      <c r="A1404" s="5" t="s">
        <v>2042</v>
      </c>
      <c r="B1404" s="5" t="s">
        <v>899</v>
      </c>
    </row>
    <row r="1405">
      <c r="A1405" s="5" t="s">
        <v>430</v>
      </c>
      <c r="B1405" s="5" t="s">
        <v>899</v>
      </c>
    </row>
    <row r="1406">
      <c r="A1406" s="5" t="s">
        <v>2043</v>
      </c>
      <c r="B1406" s="5" t="s">
        <v>899</v>
      </c>
    </row>
    <row r="1407">
      <c r="A1407" s="5" t="s">
        <v>2044</v>
      </c>
      <c r="B1407" s="5" t="s">
        <v>899</v>
      </c>
    </row>
    <row r="1408">
      <c r="A1408" s="5" t="s">
        <v>2045</v>
      </c>
      <c r="B1408" s="5" t="s">
        <v>899</v>
      </c>
    </row>
    <row r="1409">
      <c r="A1409" s="5" t="s">
        <v>2046</v>
      </c>
      <c r="B1409" s="5" t="s">
        <v>899</v>
      </c>
    </row>
    <row r="1410">
      <c r="A1410" s="5" t="s">
        <v>2047</v>
      </c>
      <c r="B1410" s="5" t="s">
        <v>899</v>
      </c>
    </row>
    <row r="1411">
      <c r="A1411" s="5" t="s">
        <v>2048</v>
      </c>
      <c r="B1411" s="5" t="s">
        <v>899</v>
      </c>
    </row>
    <row r="1412">
      <c r="A1412" s="5" t="s">
        <v>2049</v>
      </c>
      <c r="B1412" s="5" t="s">
        <v>899</v>
      </c>
    </row>
    <row r="1413">
      <c r="A1413" s="5" t="s">
        <v>2050</v>
      </c>
      <c r="B1413" s="5" t="s">
        <v>899</v>
      </c>
    </row>
    <row r="1414">
      <c r="A1414" s="5" t="s">
        <v>2051</v>
      </c>
      <c r="B1414" s="5" t="s">
        <v>899</v>
      </c>
    </row>
    <row r="1415">
      <c r="A1415" s="5" t="s">
        <v>2052</v>
      </c>
      <c r="B1415" s="5" t="s">
        <v>899</v>
      </c>
    </row>
    <row r="1416">
      <c r="A1416" s="5" t="s">
        <v>2053</v>
      </c>
      <c r="B1416" s="5" t="s">
        <v>899</v>
      </c>
    </row>
    <row r="1417">
      <c r="A1417" s="5" t="s">
        <v>2054</v>
      </c>
      <c r="B1417" s="5" t="s">
        <v>899</v>
      </c>
    </row>
    <row r="1418">
      <c r="A1418" s="5" t="s">
        <v>2055</v>
      </c>
      <c r="B1418" s="5" t="s">
        <v>899</v>
      </c>
    </row>
    <row r="1419">
      <c r="A1419" s="5" t="s">
        <v>2056</v>
      </c>
      <c r="B1419" s="5" t="s">
        <v>899</v>
      </c>
    </row>
    <row r="1420">
      <c r="A1420" s="5" t="s">
        <v>489</v>
      </c>
      <c r="B1420" s="5" t="s">
        <v>899</v>
      </c>
    </row>
    <row r="1421">
      <c r="A1421" s="5" t="s">
        <v>2057</v>
      </c>
      <c r="B1421" s="5" t="s">
        <v>899</v>
      </c>
    </row>
    <row r="1422">
      <c r="A1422" s="5" t="s">
        <v>2058</v>
      </c>
      <c r="B1422" s="5" t="s">
        <v>899</v>
      </c>
    </row>
    <row r="1423">
      <c r="A1423" s="5" t="s">
        <v>2059</v>
      </c>
      <c r="B1423" s="5" t="s">
        <v>899</v>
      </c>
    </row>
    <row r="1424">
      <c r="A1424" s="5" t="s">
        <v>355</v>
      </c>
      <c r="B1424" s="5" t="s">
        <v>899</v>
      </c>
    </row>
    <row r="1425">
      <c r="A1425" s="5" t="s">
        <v>2060</v>
      </c>
      <c r="B1425" s="5" t="s">
        <v>899</v>
      </c>
    </row>
    <row r="1426">
      <c r="A1426" s="5" t="s">
        <v>2061</v>
      </c>
      <c r="B1426" s="5" t="s">
        <v>899</v>
      </c>
    </row>
    <row r="1427">
      <c r="A1427" s="5" t="s">
        <v>2062</v>
      </c>
      <c r="B1427" s="5" t="s">
        <v>899</v>
      </c>
    </row>
    <row r="1428">
      <c r="A1428" s="5" t="s">
        <v>2063</v>
      </c>
      <c r="B1428" s="5" t="s">
        <v>899</v>
      </c>
    </row>
    <row r="1429">
      <c r="A1429" s="5" t="s">
        <v>2064</v>
      </c>
      <c r="B1429" s="5" t="s">
        <v>899</v>
      </c>
    </row>
    <row r="1430">
      <c r="A1430" s="5" t="s">
        <v>2065</v>
      </c>
      <c r="B1430" s="5" t="s">
        <v>899</v>
      </c>
    </row>
    <row r="1431">
      <c r="A1431" s="5" t="s">
        <v>2066</v>
      </c>
      <c r="B1431" s="5" t="s">
        <v>899</v>
      </c>
    </row>
    <row r="1432">
      <c r="A1432" s="5" t="s">
        <v>659</v>
      </c>
      <c r="B1432" s="5" t="s">
        <v>899</v>
      </c>
    </row>
    <row r="1433">
      <c r="A1433" s="5" t="s">
        <v>2067</v>
      </c>
      <c r="B1433" s="5" t="s">
        <v>899</v>
      </c>
    </row>
    <row r="1434">
      <c r="A1434" s="5" t="s">
        <v>2068</v>
      </c>
      <c r="B1434" s="5" t="s">
        <v>899</v>
      </c>
    </row>
    <row r="1435">
      <c r="A1435" s="5" t="s">
        <v>2069</v>
      </c>
      <c r="B1435" s="5" t="s">
        <v>899</v>
      </c>
    </row>
    <row r="1436">
      <c r="A1436" s="5" t="s">
        <v>2070</v>
      </c>
      <c r="B1436" s="5" t="s">
        <v>899</v>
      </c>
    </row>
    <row r="1437">
      <c r="A1437" s="5" t="s">
        <v>2071</v>
      </c>
      <c r="B1437" s="5" t="s">
        <v>899</v>
      </c>
    </row>
    <row r="1438">
      <c r="A1438" s="5" t="s">
        <v>2072</v>
      </c>
      <c r="B1438" s="5" t="s">
        <v>899</v>
      </c>
    </row>
    <row r="1439">
      <c r="A1439" s="5" t="s">
        <v>2073</v>
      </c>
      <c r="B1439" s="5" t="s">
        <v>899</v>
      </c>
    </row>
    <row r="1440">
      <c r="A1440" s="5" t="s">
        <v>2074</v>
      </c>
      <c r="B1440" s="5" t="s">
        <v>899</v>
      </c>
    </row>
    <row r="1441">
      <c r="A1441" s="5" t="s">
        <v>2075</v>
      </c>
      <c r="B1441" s="5" t="s">
        <v>899</v>
      </c>
    </row>
    <row r="1442">
      <c r="A1442" s="5" t="s">
        <v>2076</v>
      </c>
      <c r="B1442" s="5" t="s">
        <v>899</v>
      </c>
    </row>
    <row r="1443">
      <c r="A1443" s="5" t="s">
        <v>2077</v>
      </c>
      <c r="B1443" s="5" t="s">
        <v>899</v>
      </c>
    </row>
    <row r="1444">
      <c r="A1444" s="5" t="s">
        <v>2078</v>
      </c>
      <c r="B1444" s="5" t="s">
        <v>899</v>
      </c>
    </row>
    <row r="1445">
      <c r="A1445" s="5" t="s">
        <v>2079</v>
      </c>
      <c r="B1445" s="5" t="s">
        <v>899</v>
      </c>
    </row>
    <row r="1446">
      <c r="A1446" s="5" t="s">
        <v>2080</v>
      </c>
      <c r="B1446" s="5" t="s">
        <v>899</v>
      </c>
    </row>
    <row r="1447">
      <c r="A1447" s="5" t="s">
        <v>2081</v>
      </c>
      <c r="B1447" s="5" t="s">
        <v>899</v>
      </c>
    </row>
    <row r="1448">
      <c r="A1448" s="5" t="s">
        <v>2082</v>
      </c>
      <c r="B1448" s="5" t="s">
        <v>899</v>
      </c>
    </row>
    <row r="1449">
      <c r="A1449" s="5" t="s">
        <v>2083</v>
      </c>
      <c r="B1449" s="5" t="s">
        <v>899</v>
      </c>
    </row>
    <row r="1450">
      <c r="A1450" s="5" t="s">
        <v>2084</v>
      </c>
      <c r="B1450" s="5" t="s">
        <v>899</v>
      </c>
    </row>
    <row r="1451">
      <c r="A1451" s="5" t="s">
        <v>2085</v>
      </c>
      <c r="B1451" s="5" t="s">
        <v>899</v>
      </c>
    </row>
    <row r="1452">
      <c r="A1452" s="5" t="s">
        <v>2086</v>
      </c>
      <c r="B1452" s="5" t="s">
        <v>899</v>
      </c>
    </row>
    <row r="1453">
      <c r="A1453" s="5" t="s">
        <v>2087</v>
      </c>
      <c r="B1453" s="5" t="s">
        <v>899</v>
      </c>
    </row>
    <row r="1454">
      <c r="A1454" s="5" t="s">
        <v>2088</v>
      </c>
      <c r="B1454" s="5" t="s">
        <v>899</v>
      </c>
    </row>
    <row r="1455">
      <c r="A1455" s="5" t="s">
        <v>2089</v>
      </c>
      <c r="B1455" s="5" t="s">
        <v>899</v>
      </c>
    </row>
    <row r="1456">
      <c r="A1456" s="5" t="s">
        <v>2090</v>
      </c>
      <c r="B1456" s="5" t="s">
        <v>899</v>
      </c>
    </row>
    <row r="1457">
      <c r="A1457" s="5" t="s">
        <v>797</v>
      </c>
      <c r="B1457" s="5" t="s">
        <v>899</v>
      </c>
    </row>
    <row r="1458">
      <c r="A1458" s="5" t="s">
        <v>2091</v>
      </c>
      <c r="B1458" s="5" t="s">
        <v>899</v>
      </c>
    </row>
    <row r="1459">
      <c r="A1459" s="5" t="s">
        <v>2092</v>
      </c>
      <c r="B1459" s="5" t="s">
        <v>899</v>
      </c>
    </row>
    <row r="1460">
      <c r="A1460" s="5" t="s">
        <v>2093</v>
      </c>
      <c r="B1460" s="5" t="s">
        <v>899</v>
      </c>
    </row>
    <row r="1461">
      <c r="A1461" s="5" t="s">
        <v>2094</v>
      </c>
      <c r="B1461" s="5" t="s">
        <v>899</v>
      </c>
    </row>
    <row r="1462">
      <c r="A1462" s="5" t="s">
        <v>2095</v>
      </c>
      <c r="B1462" s="5" t="s">
        <v>899</v>
      </c>
    </row>
    <row r="1463">
      <c r="A1463" s="5" t="s">
        <v>2096</v>
      </c>
      <c r="B1463" s="5" t="s">
        <v>899</v>
      </c>
    </row>
    <row r="1464">
      <c r="A1464" s="5" t="s">
        <v>2097</v>
      </c>
      <c r="B1464" s="5" t="s">
        <v>899</v>
      </c>
    </row>
    <row r="1465">
      <c r="A1465" s="5" t="s">
        <v>2098</v>
      </c>
      <c r="B1465" s="5" t="s">
        <v>899</v>
      </c>
    </row>
    <row r="1466">
      <c r="A1466" s="5" t="s">
        <v>2099</v>
      </c>
      <c r="B1466" s="5" t="s">
        <v>899</v>
      </c>
    </row>
    <row r="1467">
      <c r="A1467" s="5" t="s">
        <v>2100</v>
      </c>
      <c r="B1467" s="5" t="s">
        <v>899</v>
      </c>
    </row>
    <row r="1468">
      <c r="A1468" s="5" t="s">
        <v>2101</v>
      </c>
      <c r="B1468" s="5" t="s">
        <v>899</v>
      </c>
    </row>
    <row r="1469">
      <c r="A1469" s="5" t="s">
        <v>2102</v>
      </c>
      <c r="B1469" s="5" t="s">
        <v>899</v>
      </c>
    </row>
    <row r="1470">
      <c r="A1470" s="5" t="s">
        <v>2103</v>
      </c>
      <c r="B1470" s="5" t="s">
        <v>899</v>
      </c>
    </row>
    <row r="1471">
      <c r="A1471" s="5" t="s">
        <v>2104</v>
      </c>
      <c r="B1471" s="5" t="s">
        <v>899</v>
      </c>
    </row>
    <row r="1472">
      <c r="A1472" s="5" t="s">
        <v>97</v>
      </c>
      <c r="B1472" s="5" t="s">
        <v>843</v>
      </c>
    </row>
    <row r="1473">
      <c r="A1473" s="5" t="s">
        <v>2105</v>
      </c>
      <c r="B1473" s="5" t="s">
        <v>899</v>
      </c>
    </row>
    <row r="1474">
      <c r="A1474" s="5" t="s">
        <v>2106</v>
      </c>
      <c r="B1474" s="5" t="s">
        <v>899</v>
      </c>
    </row>
    <row r="1475">
      <c r="A1475" s="5" t="s">
        <v>2107</v>
      </c>
      <c r="B1475" s="5" t="s">
        <v>899</v>
      </c>
    </row>
    <row r="1476">
      <c r="A1476" s="5" t="s">
        <v>2108</v>
      </c>
      <c r="B1476" s="5" t="s">
        <v>899</v>
      </c>
    </row>
    <row r="1477">
      <c r="A1477" s="5" t="s">
        <v>2109</v>
      </c>
      <c r="B1477" s="5" t="s">
        <v>899</v>
      </c>
    </row>
    <row r="1478">
      <c r="A1478" s="5" t="s">
        <v>2110</v>
      </c>
      <c r="B1478" s="5" t="s">
        <v>899</v>
      </c>
    </row>
    <row r="1479">
      <c r="A1479" s="5" t="s">
        <v>2111</v>
      </c>
      <c r="B1479" s="5" t="s">
        <v>899</v>
      </c>
    </row>
    <row r="1480">
      <c r="A1480" s="5" t="s">
        <v>641</v>
      </c>
      <c r="B1480" s="5" t="s">
        <v>899</v>
      </c>
    </row>
    <row r="1481">
      <c r="A1481" s="5" t="s">
        <v>2112</v>
      </c>
      <c r="B1481" s="5" t="s">
        <v>899</v>
      </c>
    </row>
    <row r="1482">
      <c r="A1482" s="5" t="s">
        <v>2113</v>
      </c>
      <c r="B1482" s="5" t="s">
        <v>899</v>
      </c>
    </row>
    <row r="1483">
      <c r="A1483" s="5" t="s">
        <v>2114</v>
      </c>
      <c r="B1483" s="5" t="s">
        <v>899</v>
      </c>
    </row>
    <row r="1484">
      <c r="A1484" s="5" t="s">
        <v>2115</v>
      </c>
      <c r="B1484" s="5" t="s">
        <v>899</v>
      </c>
    </row>
    <row r="1485">
      <c r="A1485" s="5" t="s">
        <v>288</v>
      </c>
      <c r="B1485" s="5" t="s">
        <v>899</v>
      </c>
    </row>
    <row r="1486">
      <c r="A1486" s="5" t="s">
        <v>2116</v>
      </c>
      <c r="B1486" s="5" t="s">
        <v>899</v>
      </c>
    </row>
    <row r="1487">
      <c r="A1487" s="5" t="s">
        <v>2117</v>
      </c>
      <c r="B1487" s="5" t="s">
        <v>899</v>
      </c>
    </row>
    <row r="1488">
      <c r="A1488" s="5" t="s">
        <v>2118</v>
      </c>
      <c r="B1488" s="5" t="s">
        <v>899</v>
      </c>
    </row>
    <row r="1489">
      <c r="A1489" s="5" t="s">
        <v>2119</v>
      </c>
      <c r="B1489" s="5" t="s">
        <v>899</v>
      </c>
    </row>
    <row r="1490">
      <c r="A1490" s="5" t="s">
        <v>2120</v>
      </c>
      <c r="B1490" s="5" t="s">
        <v>899</v>
      </c>
    </row>
    <row r="1491">
      <c r="A1491" s="5" t="s">
        <v>2121</v>
      </c>
      <c r="B1491" s="5" t="s">
        <v>899</v>
      </c>
    </row>
    <row r="1492">
      <c r="A1492" s="5" t="s">
        <v>2122</v>
      </c>
      <c r="B1492" s="5" t="s">
        <v>899</v>
      </c>
    </row>
    <row r="1493">
      <c r="A1493" s="5" t="s">
        <v>2123</v>
      </c>
      <c r="B1493" s="5" t="s">
        <v>899</v>
      </c>
    </row>
    <row r="1494">
      <c r="A1494" s="5" t="s">
        <v>2124</v>
      </c>
      <c r="B1494" s="5" t="s">
        <v>899</v>
      </c>
    </row>
    <row r="1495">
      <c r="A1495" s="5" t="s">
        <v>2125</v>
      </c>
      <c r="B1495" s="5" t="s">
        <v>899</v>
      </c>
    </row>
    <row r="1496">
      <c r="A1496" s="5" t="s">
        <v>2126</v>
      </c>
      <c r="B1496" s="5" t="s">
        <v>899</v>
      </c>
    </row>
    <row r="1497">
      <c r="A1497" s="5" t="s">
        <v>2127</v>
      </c>
      <c r="B1497" s="5" t="s">
        <v>899</v>
      </c>
    </row>
    <row r="1498">
      <c r="A1498" s="5" t="s">
        <v>2128</v>
      </c>
      <c r="B1498" s="5" t="s">
        <v>899</v>
      </c>
    </row>
    <row r="1499">
      <c r="A1499" s="5" t="s">
        <v>2129</v>
      </c>
      <c r="B1499" s="5" t="s">
        <v>899</v>
      </c>
    </row>
    <row r="1500">
      <c r="A1500" s="5" t="s">
        <v>2130</v>
      </c>
      <c r="B1500" s="5" t="s">
        <v>899</v>
      </c>
    </row>
    <row r="1501">
      <c r="A1501" s="5" t="s">
        <v>2131</v>
      </c>
      <c r="B1501" s="5" t="s">
        <v>899</v>
      </c>
    </row>
    <row r="1502">
      <c r="A1502" s="5" t="s">
        <v>2132</v>
      </c>
      <c r="B1502" s="5" t="s">
        <v>899</v>
      </c>
    </row>
    <row r="1503">
      <c r="A1503" s="5" t="s">
        <v>2133</v>
      </c>
      <c r="B1503" s="5" t="s">
        <v>899</v>
      </c>
    </row>
    <row r="1504">
      <c r="A1504" s="5" t="s">
        <v>2134</v>
      </c>
      <c r="B1504" s="5" t="s">
        <v>899</v>
      </c>
    </row>
    <row r="1505">
      <c r="A1505" s="5" t="s">
        <v>2135</v>
      </c>
      <c r="B1505" s="5" t="s">
        <v>899</v>
      </c>
    </row>
    <row r="1506">
      <c r="A1506" s="5" t="s">
        <v>2136</v>
      </c>
      <c r="B1506" s="5" t="s">
        <v>899</v>
      </c>
    </row>
    <row r="1507">
      <c r="A1507" s="5" t="s">
        <v>2137</v>
      </c>
      <c r="B1507" s="5" t="s">
        <v>899</v>
      </c>
    </row>
    <row r="1508">
      <c r="A1508" s="5" t="s">
        <v>162</v>
      </c>
      <c r="B1508" s="5" t="s">
        <v>827</v>
      </c>
    </row>
    <row r="1509">
      <c r="A1509" s="5" t="s">
        <v>742</v>
      </c>
      <c r="B1509" s="5" t="s">
        <v>899</v>
      </c>
    </row>
    <row r="1510">
      <c r="A1510" s="5" t="s">
        <v>542</v>
      </c>
      <c r="B1510" s="5" t="s">
        <v>899</v>
      </c>
    </row>
    <row r="1511">
      <c r="A1511" s="5" t="s">
        <v>2138</v>
      </c>
      <c r="B1511" s="5" t="s">
        <v>899</v>
      </c>
    </row>
    <row r="1512">
      <c r="A1512" s="5" t="s">
        <v>2139</v>
      </c>
      <c r="B1512" s="5" t="s">
        <v>899</v>
      </c>
    </row>
    <row r="1513">
      <c r="A1513" s="5" t="s">
        <v>2140</v>
      </c>
      <c r="B1513" s="5" t="s">
        <v>899</v>
      </c>
    </row>
    <row r="1514">
      <c r="A1514" s="5" t="s">
        <v>2141</v>
      </c>
      <c r="B1514" s="5" t="s">
        <v>899</v>
      </c>
    </row>
    <row r="1515">
      <c r="A1515" s="5" t="s">
        <v>2142</v>
      </c>
      <c r="B1515" s="5" t="s">
        <v>899</v>
      </c>
    </row>
    <row r="1516">
      <c r="A1516" s="5" t="s">
        <v>2143</v>
      </c>
      <c r="B1516" s="5" t="s">
        <v>899</v>
      </c>
    </row>
    <row r="1517">
      <c r="A1517" s="5" t="s">
        <v>2144</v>
      </c>
      <c r="B1517" s="5" t="s">
        <v>899</v>
      </c>
    </row>
    <row r="1518">
      <c r="A1518" s="5" t="s">
        <v>2145</v>
      </c>
      <c r="B1518" s="5" t="s">
        <v>899</v>
      </c>
    </row>
    <row r="1519">
      <c r="A1519" s="5" t="s">
        <v>785</v>
      </c>
      <c r="B1519" s="5" t="s">
        <v>899</v>
      </c>
    </row>
    <row r="1520">
      <c r="A1520" s="5" t="s">
        <v>2146</v>
      </c>
      <c r="B1520" s="5" t="s">
        <v>899</v>
      </c>
    </row>
    <row r="1521">
      <c r="A1521" s="5" t="s">
        <v>2147</v>
      </c>
      <c r="B1521" s="5" t="s">
        <v>899</v>
      </c>
    </row>
    <row r="1522">
      <c r="A1522" s="5" t="s">
        <v>2148</v>
      </c>
      <c r="B1522" s="5" t="s">
        <v>899</v>
      </c>
    </row>
    <row r="1523">
      <c r="A1523" s="5" t="s">
        <v>2149</v>
      </c>
      <c r="B1523" s="5" t="s">
        <v>899</v>
      </c>
    </row>
    <row r="1524">
      <c r="A1524" s="5" t="s">
        <v>655</v>
      </c>
      <c r="B1524" s="5" t="s">
        <v>899</v>
      </c>
    </row>
    <row r="1525">
      <c r="A1525" s="5" t="s">
        <v>319</v>
      </c>
      <c r="B1525" s="5" t="s">
        <v>899</v>
      </c>
    </row>
    <row r="1526">
      <c r="A1526" s="5" t="s">
        <v>2150</v>
      </c>
      <c r="B1526" s="5" t="s">
        <v>899</v>
      </c>
    </row>
    <row r="1527">
      <c r="A1527" s="5" t="s">
        <v>2151</v>
      </c>
      <c r="B1527" s="5" t="s">
        <v>899</v>
      </c>
    </row>
    <row r="1528">
      <c r="A1528" s="5" t="s">
        <v>2152</v>
      </c>
      <c r="B1528" s="5" t="s">
        <v>899</v>
      </c>
    </row>
    <row r="1529">
      <c r="A1529" s="5" t="s">
        <v>2153</v>
      </c>
      <c r="B1529" s="5" t="s">
        <v>899</v>
      </c>
    </row>
    <row r="1530">
      <c r="A1530" s="5" t="s">
        <v>2154</v>
      </c>
      <c r="B1530" s="5" t="s">
        <v>899</v>
      </c>
    </row>
    <row r="1531">
      <c r="A1531" s="5" t="s">
        <v>2155</v>
      </c>
      <c r="B1531" s="5" t="s">
        <v>899</v>
      </c>
    </row>
    <row r="1532">
      <c r="A1532" s="5" t="s">
        <v>2156</v>
      </c>
      <c r="B1532" s="5" t="s">
        <v>899</v>
      </c>
    </row>
    <row r="1533">
      <c r="A1533" s="5" t="s">
        <v>2157</v>
      </c>
      <c r="B1533" s="5" t="s">
        <v>899</v>
      </c>
    </row>
    <row r="1534">
      <c r="A1534" s="5" t="s">
        <v>2158</v>
      </c>
      <c r="B1534" s="5" t="s">
        <v>899</v>
      </c>
    </row>
    <row r="1535">
      <c r="A1535" s="5" t="s">
        <v>2159</v>
      </c>
      <c r="B1535" s="5" t="s">
        <v>899</v>
      </c>
    </row>
    <row r="1536">
      <c r="A1536" s="5" t="s">
        <v>2160</v>
      </c>
      <c r="B1536" s="5" t="s">
        <v>899</v>
      </c>
    </row>
    <row r="1537">
      <c r="A1537" s="5" t="s">
        <v>2161</v>
      </c>
      <c r="B1537" s="5" t="s">
        <v>899</v>
      </c>
    </row>
    <row r="1538">
      <c r="A1538" s="5" t="s">
        <v>2162</v>
      </c>
      <c r="B1538" s="5" t="s">
        <v>899</v>
      </c>
    </row>
    <row r="1539">
      <c r="A1539" s="5" t="s">
        <v>691</v>
      </c>
      <c r="B1539" s="5" t="s">
        <v>899</v>
      </c>
    </row>
    <row r="1540">
      <c r="A1540" s="5" t="s">
        <v>2163</v>
      </c>
      <c r="B1540" s="5" t="s">
        <v>899</v>
      </c>
    </row>
    <row r="1541">
      <c r="A1541" s="5" t="s">
        <v>344</v>
      </c>
      <c r="B1541" s="5" t="s">
        <v>899</v>
      </c>
    </row>
    <row r="1542">
      <c r="A1542" s="5" t="s">
        <v>2164</v>
      </c>
      <c r="B1542" s="5" t="s">
        <v>899</v>
      </c>
    </row>
    <row r="1543">
      <c r="A1543" s="5" t="s">
        <v>801</v>
      </c>
      <c r="B1543" s="5" t="s">
        <v>899</v>
      </c>
    </row>
    <row r="1544">
      <c r="A1544" s="5" t="s">
        <v>757</v>
      </c>
      <c r="B1544" s="5" t="s">
        <v>899</v>
      </c>
    </row>
    <row r="1545">
      <c r="A1545" s="5" t="s">
        <v>2165</v>
      </c>
      <c r="B1545" s="5" t="s">
        <v>899</v>
      </c>
    </row>
    <row r="1546">
      <c r="A1546" s="5" t="s">
        <v>2166</v>
      </c>
      <c r="B1546" s="5" t="s">
        <v>899</v>
      </c>
    </row>
    <row r="1547">
      <c r="A1547" s="5" t="s">
        <v>2167</v>
      </c>
      <c r="B1547" s="5" t="s">
        <v>899</v>
      </c>
    </row>
    <row r="1548">
      <c r="A1548" s="5" t="s">
        <v>2168</v>
      </c>
      <c r="B1548" s="5" t="s">
        <v>899</v>
      </c>
    </row>
    <row r="1549">
      <c r="A1549" s="5" t="s">
        <v>2169</v>
      </c>
      <c r="B1549" s="5" t="s">
        <v>899</v>
      </c>
    </row>
    <row r="1550">
      <c r="A1550" s="5" t="s">
        <v>2170</v>
      </c>
      <c r="B1550" s="5" t="s">
        <v>899</v>
      </c>
    </row>
    <row r="1551">
      <c r="A1551" s="5" t="s">
        <v>2171</v>
      </c>
      <c r="B1551" s="5" t="s">
        <v>899</v>
      </c>
    </row>
    <row r="1552">
      <c r="A1552" s="5" t="s">
        <v>2172</v>
      </c>
      <c r="B1552" s="5" t="s">
        <v>899</v>
      </c>
    </row>
    <row r="1553">
      <c r="A1553" s="5" t="s">
        <v>2173</v>
      </c>
      <c r="B1553" s="5" t="s">
        <v>899</v>
      </c>
    </row>
    <row r="1554">
      <c r="A1554" s="5" t="s">
        <v>2174</v>
      </c>
      <c r="B1554" s="5" t="s">
        <v>899</v>
      </c>
    </row>
    <row r="1555">
      <c r="A1555" s="5" t="s">
        <v>2175</v>
      </c>
      <c r="B1555" s="5" t="s">
        <v>899</v>
      </c>
    </row>
    <row r="1556">
      <c r="A1556" s="5" t="s">
        <v>2176</v>
      </c>
      <c r="B1556" s="5" t="s">
        <v>899</v>
      </c>
    </row>
    <row r="1557">
      <c r="A1557" s="5" t="s">
        <v>2177</v>
      </c>
      <c r="B1557" s="5" t="s">
        <v>899</v>
      </c>
    </row>
    <row r="1558">
      <c r="A1558" s="5" t="s">
        <v>2178</v>
      </c>
      <c r="B1558" s="5" t="s">
        <v>899</v>
      </c>
    </row>
    <row r="1559">
      <c r="A1559" s="5" t="s">
        <v>2179</v>
      </c>
      <c r="B1559" s="5" t="s">
        <v>899</v>
      </c>
    </row>
    <row r="1560">
      <c r="A1560" s="5" t="s">
        <v>2180</v>
      </c>
      <c r="B1560" s="5" t="s">
        <v>899</v>
      </c>
    </row>
    <row r="1561">
      <c r="A1561" s="5" t="s">
        <v>2181</v>
      </c>
      <c r="B1561" s="5" t="s">
        <v>899</v>
      </c>
    </row>
    <row r="1562">
      <c r="A1562" s="5" t="s">
        <v>1353</v>
      </c>
      <c r="B1562" s="5" t="s">
        <v>899</v>
      </c>
    </row>
    <row r="1563">
      <c r="A1563" s="5" t="s">
        <v>2182</v>
      </c>
      <c r="B1563" s="5" t="s">
        <v>899</v>
      </c>
    </row>
    <row r="1564">
      <c r="A1564" s="5" t="s">
        <v>2183</v>
      </c>
      <c r="B1564" s="5" t="s">
        <v>899</v>
      </c>
    </row>
    <row r="1565">
      <c r="A1565" s="5" t="s">
        <v>2184</v>
      </c>
      <c r="B1565" s="5" t="s">
        <v>899</v>
      </c>
    </row>
    <row r="1566">
      <c r="A1566" s="5" t="s">
        <v>2185</v>
      </c>
      <c r="B1566" s="5" t="s">
        <v>899</v>
      </c>
    </row>
    <row r="1567">
      <c r="A1567" s="5" t="s">
        <v>2186</v>
      </c>
      <c r="B1567" s="5" t="s">
        <v>899</v>
      </c>
    </row>
    <row r="1568">
      <c r="A1568" s="5" t="s">
        <v>2187</v>
      </c>
      <c r="B1568" s="5" t="s">
        <v>899</v>
      </c>
    </row>
    <row r="1569">
      <c r="A1569" s="5" t="s">
        <v>2188</v>
      </c>
      <c r="B1569" s="5" t="s">
        <v>899</v>
      </c>
    </row>
    <row r="1570">
      <c r="A1570" s="5" t="s">
        <v>2189</v>
      </c>
      <c r="B1570" s="5" t="s">
        <v>899</v>
      </c>
    </row>
    <row r="1571">
      <c r="A1571" s="5" t="s">
        <v>2190</v>
      </c>
      <c r="B1571" s="5" t="s">
        <v>899</v>
      </c>
    </row>
    <row r="1572">
      <c r="A1572" s="5" t="s">
        <v>2191</v>
      </c>
      <c r="B1572" s="5" t="s">
        <v>899</v>
      </c>
    </row>
    <row r="1573">
      <c r="A1573" s="5" t="s">
        <v>2192</v>
      </c>
      <c r="B1573" s="5" t="s">
        <v>899</v>
      </c>
    </row>
    <row r="1574">
      <c r="A1574" s="5" t="s">
        <v>770</v>
      </c>
      <c r="B1574" s="5" t="s">
        <v>899</v>
      </c>
    </row>
    <row r="1575">
      <c r="A1575" s="5" t="s">
        <v>313</v>
      </c>
      <c r="B1575" s="5" t="s">
        <v>899</v>
      </c>
    </row>
    <row r="1576">
      <c r="A1576" s="5" t="s">
        <v>2193</v>
      </c>
      <c r="B1576" s="5" t="s">
        <v>899</v>
      </c>
    </row>
    <row r="1577">
      <c r="A1577" s="5" t="s">
        <v>2194</v>
      </c>
      <c r="B1577" s="5" t="s">
        <v>899</v>
      </c>
    </row>
    <row r="1578">
      <c r="A1578" s="5" t="s">
        <v>2195</v>
      </c>
      <c r="B1578" s="5" t="s">
        <v>899</v>
      </c>
    </row>
    <row r="1579">
      <c r="A1579" s="5" t="s">
        <v>667</v>
      </c>
      <c r="B1579" s="5" t="s">
        <v>899</v>
      </c>
    </row>
    <row r="1580">
      <c r="A1580" s="5" t="s">
        <v>2196</v>
      </c>
      <c r="B1580" s="5" t="s">
        <v>899</v>
      </c>
    </row>
    <row r="1581">
      <c r="A1581" s="5" t="s">
        <v>2197</v>
      </c>
      <c r="B1581" s="5" t="s">
        <v>899</v>
      </c>
    </row>
    <row r="1582">
      <c r="A1582" s="5" t="s">
        <v>2198</v>
      </c>
      <c r="B1582" s="5" t="s">
        <v>899</v>
      </c>
    </row>
    <row r="1583">
      <c r="A1583" s="5" t="s">
        <v>2199</v>
      </c>
      <c r="B1583" s="5" t="s">
        <v>899</v>
      </c>
    </row>
    <row r="1584">
      <c r="A1584" s="5" t="s">
        <v>2200</v>
      </c>
      <c r="B1584" s="5" t="s">
        <v>899</v>
      </c>
    </row>
    <row r="1585">
      <c r="A1585" s="5" t="s">
        <v>2201</v>
      </c>
      <c r="B1585" s="5" t="s">
        <v>899</v>
      </c>
    </row>
    <row r="1586">
      <c r="A1586" s="5" t="s">
        <v>2202</v>
      </c>
      <c r="B1586" s="5" t="s">
        <v>899</v>
      </c>
    </row>
    <row r="1587">
      <c r="A1587" s="5" t="s">
        <v>2203</v>
      </c>
      <c r="B1587" s="5" t="s">
        <v>899</v>
      </c>
    </row>
    <row r="1588">
      <c r="A1588" s="5" t="s">
        <v>2204</v>
      </c>
      <c r="B1588" s="5" t="s">
        <v>899</v>
      </c>
    </row>
    <row r="1589">
      <c r="A1589" s="5" t="s">
        <v>2205</v>
      </c>
      <c r="B1589" s="5" t="s">
        <v>899</v>
      </c>
    </row>
    <row r="1590">
      <c r="A1590" s="5" t="s">
        <v>2206</v>
      </c>
      <c r="B1590" s="5" t="s">
        <v>899</v>
      </c>
    </row>
    <row r="1591">
      <c r="A1591" s="5" t="s">
        <v>2207</v>
      </c>
      <c r="B1591" s="5" t="s">
        <v>899</v>
      </c>
    </row>
    <row r="1592">
      <c r="A1592" s="5" t="s">
        <v>2208</v>
      </c>
      <c r="B1592" s="5" t="s">
        <v>899</v>
      </c>
    </row>
    <row r="1593">
      <c r="A1593" s="5" t="s">
        <v>2209</v>
      </c>
      <c r="B1593" s="5" t="s">
        <v>899</v>
      </c>
    </row>
    <row r="1594">
      <c r="A1594" s="5" t="s">
        <v>2210</v>
      </c>
      <c r="B1594" s="5" t="s">
        <v>899</v>
      </c>
    </row>
    <row r="1595">
      <c r="A1595" s="5" t="s">
        <v>2211</v>
      </c>
      <c r="B1595" s="5" t="s">
        <v>899</v>
      </c>
    </row>
    <row r="1596">
      <c r="A1596" s="5" t="s">
        <v>2212</v>
      </c>
      <c r="B1596" s="5" t="s">
        <v>899</v>
      </c>
    </row>
    <row r="1597">
      <c r="A1597" s="5" t="s">
        <v>2213</v>
      </c>
      <c r="B1597" s="5" t="s">
        <v>899</v>
      </c>
    </row>
    <row r="1598">
      <c r="A1598" s="5" t="s">
        <v>220</v>
      </c>
      <c r="B1598" s="5" t="s">
        <v>832</v>
      </c>
    </row>
    <row r="1599">
      <c r="A1599" s="5" t="s">
        <v>2214</v>
      </c>
      <c r="B1599" s="5" t="s">
        <v>899</v>
      </c>
    </row>
    <row r="1600">
      <c r="A1600" s="5" t="s">
        <v>2215</v>
      </c>
      <c r="B1600" s="5" t="s">
        <v>899</v>
      </c>
    </row>
    <row r="1601">
      <c r="A1601" s="5" t="s">
        <v>2216</v>
      </c>
      <c r="B1601" s="5" t="s">
        <v>899</v>
      </c>
    </row>
    <row r="1602">
      <c r="A1602" s="5" t="s">
        <v>184</v>
      </c>
      <c r="B1602" s="5" t="s">
        <v>897</v>
      </c>
    </row>
    <row r="1603">
      <c r="A1603" s="5" t="s">
        <v>2217</v>
      </c>
      <c r="B1603" s="5" t="s">
        <v>899</v>
      </c>
    </row>
    <row r="1604">
      <c r="A1604" s="5" t="s">
        <v>2218</v>
      </c>
      <c r="B1604" s="5" t="s">
        <v>899</v>
      </c>
    </row>
    <row r="1605">
      <c r="A1605" s="5" t="s">
        <v>2219</v>
      </c>
      <c r="B1605" s="5" t="s">
        <v>899</v>
      </c>
    </row>
    <row r="1606">
      <c r="A1606" s="5" t="s">
        <v>2220</v>
      </c>
      <c r="B1606" s="5" t="s">
        <v>899</v>
      </c>
    </row>
    <row r="1607">
      <c r="A1607" s="5" t="s">
        <v>1683</v>
      </c>
      <c r="B1607" s="5" t="s">
        <v>899</v>
      </c>
    </row>
    <row r="1608">
      <c r="A1608" s="5" t="s">
        <v>2221</v>
      </c>
      <c r="B1608" s="5" t="s">
        <v>899</v>
      </c>
    </row>
    <row r="1609">
      <c r="A1609" s="5" t="s">
        <v>2222</v>
      </c>
      <c r="B1609" s="5" t="s">
        <v>899</v>
      </c>
    </row>
    <row r="1610">
      <c r="A1610" s="5" t="s">
        <v>2223</v>
      </c>
      <c r="B1610" s="5" t="s">
        <v>899</v>
      </c>
    </row>
    <row r="1611">
      <c r="A1611" s="5" t="s">
        <v>2224</v>
      </c>
      <c r="B1611" s="5" t="s">
        <v>899</v>
      </c>
    </row>
    <row r="1612">
      <c r="A1612" s="5" t="s">
        <v>2225</v>
      </c>
      <c r="B1612" s="5" t="s">
        <v>899</v>
      </c>
    </row>
    <row r="1613">
      <c r="A1613" s="5" t="s">
        <v>2226</v>
      </c>
      <c r="B1613" s="5" t="s">
        <v>899</v>
      </c>
    </row>
    <row r="1614">
      <c r="A1614" s="5" t="s">
        <v>2227</v>
      </c>
      <c r="B1614" s="5" t="s">
        <v>899</v>
      </c>
    </row>
    <row r="1615">
      <c r="A1615" s="5" t="s">
        <v>2228</v>
      </c>
      <c r="B1615" s="5" t="s">
        <v>899</v>
      </c>
    </row>
    <row r="1616">
      <c r="A1616" s="5" t="s">
        <v>2229</v>
      </c>
      <c r="B1616" s="5" t="s">
        <v>899</v>
      </c>
    </row>
    <row r="1617">
      <c r="A1617" s="5" t="s">
        <v>2230</v>
      </c>
      <c r="B1617" s="5" t="s">
        <v>899</v>
      </c>
    </row>
    <row r="1618">
      <c r="A1618" s="5" t="s">
        <v>2231</v>
      </c>
      <c r="B1618" s="5" t="s">
        <v>899</v>
      </c>
    </row>
    <row r="1619">
      <c r="A1619" s="5" t="s">
        <v>2232</v>
      </c>
      <c r="B1619" s="5" t="s">
        <v>899</v>
      </c>
    </row>
    <row r="1620">
      <c r="A1620" s="5" t="s">
        <v>2233</v>
      </c>
      <c r="B1620" s="5" t="s">
        <v>899</v>
      </c>
    </row>
    <row r="1621">
      <c r="A1621" s="5" t="s">
        <v>2234</v>
      </c>
      <c r="B1621" s="5" t="s">
        <v>899</v>
      </c>
    </row>
    <row r="1622">
      <c r="A1622" s="5" t="s">
        <v>2235</v>
      </c>
      <c r="B1622" s="5" t="s">
        <v>899</v>
      </c>
    </row>
    <row r="1623">
      <c r="A1623" s="5" t="s">
        <v>2236</v>
      </c>
      <c r="B1623" s="5" t="s">
        <v>899</v>
      </c>
    </row>
    <row r="1624">
      <c r="A1624" s="5" t="s">
        <v>2237</v>
      </c>
      <c r="B1624" s="5" t="s">
        <v>899</v>
      </c>
    </row>
    <row r="1625">
      <c r="A1625" s="5" t="s">
        <v>2238</v>
      </c>
      <c r="B1625" s="5" t="s">
        <v>899</v>
      </c>
    </row>
    <row r="1626">
      <c r="A1626" s="5" t="s">
        <v>2239</v>
      </c>
      <c r="B1626" s="5" t="s">
        <v>899</v>
      </c>
    </row>
    <row r="1627">
      <c r="A1627" s="5" t="s">
        <v>2240</v>
      </c>
      <c r="B1627" s="5" t="s">
        <v>899</v>
      </c>
    </row>
    <row r="1628">
      <c r="A1628" s="5" t="s">
        <v>2241</v>
      </c>
      <c r="B1628" s="5" t="s">
        <v>899</v>
      </c>
    </row>
    <row r="1629">
      <c r="A1629" s="5" t="s">
        <v>2242</v>
      </c>
      <c r="B1629" s="5" t="s">
        <v>899</v>
      </c>
    </row>
    <row r="1630">
      <c r="A1630" s="5" t="s">
        <v>350</v>
      </c>
      <c r="B1630" s="5" t="s">
        <v>861</v>
      </c>
    </row>
    <row r="1631">
      <c r="A1631" s="5" t="s">
        <v>2243</v>
      </c>
      <c r="B1631" s="5" t="s">
        <v>899</v>
      </c>
    </row>
    <row r="1632">
      <c r="A1632" s="5" t="s">
        <v>2244</v>
      </c>
      <c r="B1632" s="5" t="s">
        <v>899</v>
      </c>
    </row>
    <row r="1633">
      <c r="A1633" s="5" t="s">
        <v>407</v>
      </c>
      <c r="B1633" s="5" t="s">
        <v>845</v>
      </c>
    </row>
    <row r="1634">
      <c r="A1634" s="5" t="s">
        <v>2245</v>
      </c>
      <c r="B1634" s="5" t="s">
        <v>899</v>
      </c>
    </row>
    <row r="1635">
      <c r="A1635" s="5" t="s">
        <v>2246</v>
      </c>
      <c r="B1635" s="5" t="s">
        <v>899</v>
      </c>
    </row>
    <row r="1636">
      <c r="A1636" s="5" t="s">
        <v>2247</v>
      </c>
      <c r="B1636" s="5" t="s">
        <v>899</v>
      </c>
    </row>
    <row r="1637">
      <c r="A1637" s="5" t="s">
        <v>2248</v>
      </c>
      <c r="B1637" s="5" t="s">
        <v>899</v>
      </c>
    </row>
    <row r="1638">
      <c r="A1638" s="5" t="s">
        <v>2249</v>
      </c>
      <c r="B1638" s="5" t="s">
        <v>899</v>
      </c>
    </row>
    <row r="1639">
      <c r="A1639" s="5" t="s">
        <v>2250</v>
      </c>
      <c r="B1639" s="5" t="s">
        <v>899</v>
      </c>
    </row>
    <row r="1640">
      <c r="A1640" s="5" t="s">
        <v>2251</v>
      </c>
      <c r="B1640" s="5" t="s">
        <v>899</v>
      </c>
    </row>
    <row r="1641">
      <c r="A1641" s="5" t="s">
        <v>74</v>
      </c>
      <c r="B1641" s="5" t="s">
        <v>835</v>
      </c>
    </row>
    <row r="1642">
      <c r="A1642" s="5" t="s">
        <v>2252</v>
      </c>
      <c r="B1642" s="5" t="s">
        <v>899</v>
      </c>
    </row>
    <row r="1643">
      <c r="A1643" s="5" t="s">
        <v>2253</v>
      </c>
      <c r="B1643" s="5" t="s">
        <v>899</v>
      </c>
    </row>
    <row r="1644">
      <c r="A1644" s="5" t="s">
        <v>2254</v>
      </c>
      <c r="B1644" s="5" t="s">
        <v>899</v>
      </c>
    </row>
    <row r="1645">
      <c r="A1645" s="5" t="s">
        <v>2255</v>
      </c>
      <c r="B1645" s="5" t="s">
        <v>899</v>
      </c>
    </row>
    <row r="1646">
      <c r="A1646" s="5" t="s">
        <v>390</v>
      </c>
      <c r="B1646" s="5" t="s">
        <v>899</v>
      </c>
    </row>
    <row r="1647">
      <c r="A1647" s="5" t="s">
        <v>2256</v>
      </c>
      <c r="B1647" s="5" t="s">
        <v>899</v>
      </c>
    </row>
    <row r="1648">
      <c r="A1648" s="5" t="s">
        <v>2257</v>
      </c>
      <c r="B1648" s="5" t="s">
        <v>899</v>
      </c>
    </row>
    <row r="1649">
      <c r="A1649" s="5" t="s">
        <v>2258</v>
      </c>
      <c r="B1649" s="5" t="s">
        <v>899</v>
      </c>
    </row>
    <row r="1650">
      <c r="A1650" s="5" t="s">
        <v>230</v>
      </c>
      <c r="B1650" s="5" t="s">
        <v>845</v>
      </c>
    </row>
    <row r="1651">
      <c r="A1651" s="5" t="s">
        <v>2259</v>
      </c>
      <c r="B1651" s="5" t="s">
        <v>899</v>
      </c>
    </row>
    <row r="1652">
      <c r="A1652" s="5" t="s">
        <v>2260</v>
      </c>
      <c r="B1652" s="5" t="s">
        <v>899</v>
      </c>
    </row>
    <row r="1653">
      <c r="A1653" s="5" t="s">
        <v>2261</v>
      </c>
      <c r="B1653" s="5" t="s">
        <v>899</v>
      </c>
    </row>
    <row r="1654">
      <c r="A1654" s="5" t="s">
        <v>2262</v>
      </c>
      <c r="B1654" s="5" t="s">
        <v>899</v>
      </c>
    </row>
    <row r="1655">
      <c r="A1655" s="5" t="s">
        <v>2263</v>
      </c>
      <c r="B1655" s="5" t="s">
        <v>899</v>
      </c>
    </row>
    <row r="1656">
      <c r="A1656" s="5" t="s">
        <v>2264</v>
      </c>
      <c r="B1656" s="5" t="s">
        <v>899</v>
      </c>
    </row>
    <row r="1657">
      <c r="A1657" s="5" t="s">
        <v>2265</v>
      </c>
      <c r="B1657" s="5" t="s">
        <v>899</v>
      </c>
    </row>
    <row r="1658">
      <c r="A1658" s="5" t="s">
        <v>2266</v>
      </c>
      <c r="B1658" s="5" t="s">
        <v>899</v>
      </c>
    </row>
    <row r="1659">
      <c r="A1659" s="5" t="s">
        <v>2267</v>
      </c>
      <c r="B1659" s="5" t="s">
        <v>899</v>
      </c>
    </row>
    <row r="1660">
      <c r="A1660" s="5" t="s">
        <v>2268</v>
      </c>
      <c r="B1660" s="5" t="s">
        <v>899</v>
      </c>
    </row>
    <row r="1661">
      <c r="A1661" s="5" t="s">
        <v>2269</v>
      </c>
      <c r="B1661" s="5" t="s">
        <v>899</v>
      </c>
    </row>
    <row r="1662">
      <c r="A1662" s="5" t="s">
        <v>2270</v>
      </c>
      <c r="B1662" s="5" t="s">
        <v>899</v>
      </c>
    </row>
    <row r="1663">
      <c r="A1663" s="5" t="s">
        <v>2271</v>
      </c>
      <c r="B1663" s="5" t="s">
        <v>899</v>
      </c>
    </row>
    <row r="1664">
      <c r="A1664" s="5" t="s">
        <v>2272</v>
      </c>
      <c r="B1664" s="5" t="s">
        <v>899</v>
      </c>
    </row>
    <row r="1665">
      <c r="A1665" s="5" t="s">
        <v>2273</v>
      </c>
      <c r="B1665" s="5" t="s">
        <v>899</v>
      </c>
    </row>
    <row r="1666">
      <c r="A1666" s="5" t="s">
        <v>2274</v>
      </c>
      <c r="B1666" s="5" t="s">
        <v>899</v>
      </c>
    </row>
    <row r="1667">
      <c r="A1667" s="5" t="s">
        <v>2275</v>
      </c>
      <c r="B1667" s="5" t="s">
        <v>899</v>
      </c>
    </row>
    <row r="1668">
      <c r="A1668" s="5" t="s">
        <v>325</v>
      </c>
      <c r="B1668" s="5" t="s">
        <v>899</v>
      </c>
    </row>
    <row r="1669">
      <c r="A1669" s="5" t="s">
        <v>259</v>
      </c>
      <c r="B1669" s="5" t="s">
        <v>899</v>
      </c>
    </row>
    <row r="1670">
      <c r="A1670" s="5" t="s">
        <v>2276</v>
      </c>
      <c r="B1670" s="5" t="s">
        <v>899</v>
      </c>
    </row>
    <row r="1671">
      <c r="A1671" s="5" t="s">
        <v>2277</v>
      </c>
      <c r="B1671" s="5" t="s">
        <v>899</v>
      </c>
    </row>
    <row r="1672">
      <c r="A1672" s="5" t="s">
        <v>2278</v>
      </c>
      <c r="B1672" s="5" t="s">
        <v>899</v>
      </c>
    </row>
    <row r="1673">
      <c r="A1673" s="5" t="s">
        <v>2279</v>
      </c>
      <c r="B1673" s="5" t="s">
        <v>899</v>
      </c>
    </row>
    <row r="1674">
      <c r="A1674" s="5" t="s">
        <v>2280</v>
      </c>
      <c r="B1674" s="5" t="s">
        <v>899</v>
      </c>
    </row>
    <row r="1675">
      <c r="A1675" s="5" t="s">
        <v>2281</v>
      </c>
      <c r="B1675" s="5" t="s">
        <v>899</v>
      </c>
    </row>
    <row r="1676">
      <c r="A1676" s="5" t="s">
        <v>2282</v>
      </c>
      <c r="B1676" s="5" t="s">
        <v>899</v>
      </c>
    </row>
    <row r="1677">
      <c r="A1677" s="5" t="s">
        <v>2283</v>
      </c>
      <c r="B1677" s="5" t="s">
        <v>899</v>
      </c>
    </row>
    <row r="1678">
      <c r="A1678" s="5" t="s">
        <v>2284</v>
      </c>
      <c r="B1678" s="5" t="s">
        <v>899</v>
      </c>
    </row>
    <row r="1679">
      <c r="A1679" s="5" t="s">
        <v>2285</v>
      </c>
      <c r="B1679" s="5" t="s">
        <v>899</v>
      </c>
    </row>
    <row r="1680">
      <c r="A1680" s="5" t="s">
        <v>775</v>
      </c>
      <c r="B1680" s="5" t="s">
        <v>899</v>
      </c>
    </row>
    <row r="1681">
      <c r="A1681" s="5" t="s">
        <v>359</v>
      </c>
      <c r="B1681" s="5" t="s">
        <v>899</v>
      </c>
    </row>
    <row r="1682">
      <c r="A1682" s="5" t="s">
        <v>2286</v>
      </c>
      <c r="B1682" s="5" t="s">
        <v>899</v>
      </c>
    </row>
    <row r="1683">
      <c r="A1683" s="5" t="s">
        <v>2287</v>
      </c>
      <c r="B1683" s="5" t="s">
        <v>899</v>
      </c>
    </row>
    <row r="1684">
      <c r="A1684" s="5" t="s">
        <v>298</v>
      </c>
      <c r="B1684" s="5" t="s">
        <v>852</v>
      </c>
    </row>
    <row r="1685">
      <c r="A1685" s="5" t="s">
        <v>2288</v>
      </c>
      <c r="B1685" s="5" t="s">
        <v>899</v>
      </c>
    </row>
    <row r="1686">
      <c r="A1686" s="5" t="s">
        <v>2289</v>
      </c>
      <c r="B1686" s="5" t="s">
        <v>899</v>
      </c>
    </row>
    <row r="1687">
      <c r="A1687" s="5" t="s">
        <v>2290</v>
      </c>
      <c r="B1687" s="5" t="s">
        <v>899</v>
      </c>
    </row>
    <row r="1688">
      <c r="A1688" s="5" t="s">
        <v>2291</v>
      </c>
      <c r="B1688" s="5" t="s">
        <v>899</v>
      </c>
    </row>
    <row r="1689">
      <c r="A1689" s="5" t="s">
        <v>2292</v>
      </c>
      <c r="B1689" s="5" t="s">
        <v>899</v>
      </c>
    </row>
    <row r="1690">
      <c r="A1690" s="5" t="s">
        <v>2293</v>
      </c>
      <c r="B1690" s="5" t="s">
        <v>899</v>
      </c>
    </row>
    <row r="1691">
      <c r="A1691" s="5" t="s">
        <v>2294</v>
      </c>
      <c r="B1691" s="5" t="s">
        <v>899</v>
      </c>
    </row>
    <row r="1692">
      <c r="A1692" s="5" t="s">
        <v>2295</v>
      </c>
      <c r="B1692" s="5" t="s">
        <v>899</v>
      </c>
    </row>
    <row r="1693">
      <c r="A1693" s="5" t="s">
        <v>2296</v>
      </c>
      <c r="B1693" s="5" t="s">
        <v>899</v>
      </c>
    </row>
    <row r="1694">
      <c r="A1694" s="5" t="s">
        <v>2297</v>
      </c>
      <c r="B1694" s="5" t="s">
        <v>899</v>
      </c>
    </row>
    <row r="1695">
      <c r="A1695" s="5" t="s">
        <v>2298</v>
      </c>
      <c r="B1695" s="5" t="s">
        <v>899</v>
      </c>
    </row>
    <row r="1696">
      <c r="A1696" s="5" t="s">
        <v>2299</v>
      </c>
      <c r="B1696" s="5" t="s">
        <v>899</v>
      </c>
    </row>
    <row r="1697">
      <c r="A1697" s="5" t="s">
        <v>2300</v>
      </c>
      <c r="B1697" s="5" t="s">
        <v>899</v>
      </c>
    </row>
    <row r="1698">
      <c r="A1698" s="5" t="s">
        <v>2301</v>
      </c>
      <c r="B1698" s="5" t="s">
        <v>899</v>
      </c>
    </row>
    <row r="1699">
      <c r="A1699" s="5" t="s">
        <v>2302</v>
      </c>
      <c r="B1699" s="5" t="s">
        <v>899</v>
      </c>
    </row>
    <row r="1700">
      <c r="A1700" s="5" t="s">
        <v>2303</v>
      </c>
      <c r="B1700" s="5" t="s">
        <v>899</v>
      </c>
    </row>
    <row r="1701">
      <c r="A1701" s="5" t="s">
        <v>2304</v>
      </c>
      <c r="B1701" s="5" t="s">
        <v>899</v>
      </c>
    </row>
    <row r="1702">
      <c r="A1702" s="5" t="s">
        <v>684</v>
      </c>
      <c r="B1702" s="5" t="s">
        <v>899</v>
      </c>
    </row>
    <row r="1703">
      <c r="A1703" s="5" t="s">
        <v>2305</v>
      </c>
      <c r="B1703" s="5" t="s">
        <v>899</v>
      </c>
    </row>
    <row r="1704">
      <c r="A1704" s="5" t="s">
        <v>2306</v>
      </c>
      <c r="B1704" s="5" t="s">
        <v>899</v>
      </c>
    </row>
    <row r="1705">
      <c r="A1705" s="5" t="s">
        <v>2307</v>
      </c>
      <c r="B1705" s="5" t="s">
        <v>899</v>
      </c>
    </row>
    <row r="1706">
      <c r="A1706" s="5" t="s">
        <v>2308</v>
      </c>
      <c r="B1706" s="5" t="s">
        <v>899</v>
      </c>
    </row>
    <row r="1707">
      <c r="A1707" s="5" t="s">
        <v>239</v>
      </c>
      <c r="B1707" s="5" t="s">
        <v>863</v>
      </c>
    </row>
    <row r="1708">
      <c r="A1708" s="5" t="s">
        <v>2309</v>
      </c>
      <c r="B1708" s="5" t="s">
        <v>899</v>
      </c>
    </row>
    <row r="1709">
      <c r="A1709" s="5" t="s">
        <v>2310</v>
      </c>
      <c r="B1709" s="5" t="s">
        <v>899</v>
      </c>
    </row>
    <row r="1710">
      <c r="A1710" s="5" t="s">
        <v>2311</v>
      </c>
      <c r="B1710" s="5" t="s">
        <v>899</v>
      </c>
    </row>
    <row r="1711">
      <c r="A1711" s="5" t="s">
        <v>2312</v>
      </c>
      <c r="B1711" s="5" t="s">
        <v>899</v>
      </c>
    </row>
    <row r="1712">
      <c r="A1712" s="5" t="s">
        <v>2313</v>
      </c>
      <c r="B1712" s="5" t="s">
        <v>899</v>
      </c>
    </row>
    <row r="1713">
      <c r="A1713" s="5" t="s">
        <v>675</v>
      </c>
      <c r="B1713" s="5" t="s">
        <v>899</v>
      </c>
    </row>
    <row r="1714">
      <c r="A1714" s="5" t="s">
        <v>2314</v>
      </c>
      <c r="B1714" s="5" t="s">
        <v>899</v>
      </c>
    </row>
    <row r="1715">
      <c r="A1715" s="5" t="s">
        <v>2315</v>
      </c>
      <c r="B1715" s="5" t="s">
        <v>899</v>
      </c>
    </row>
    <row r="1716">
      <c r="A1716" s="5" t="s">
        <v>2316</v>
      </c>
      <c r="B1716" s="5" t="s">
        <v>899</v>
      </c>
    </row>
    <row r="1717">
      <c r="A1717" s="5" t="s">
        <v>2317</v>
      </c>
      <c r="B1717" s="5" t="s">
        <v>899</v>
      </c>
    </row>
    <row r="1718">
      <c r="A1718" s="5" t="s">
        <v>2318</v>
      </c>
      <c r="B1718" s="5" t="s">
        <v>899</v>
      </c>
    </row>
    <row r="1719">
      <c r="A1719" s="5" t="s">
        <v>2319</v>
      </c>
      <c r="B1719" s="5" t="s">
        <v>899</v>
      </c>
    </row>
    <row r="1720">
      <c r="A1720" s="5" t="s">
        <v>2320</v>
      </c>
      <c r="B1720" s="5" t="s">
        <v>899</v>
      </c>
    </row>
    <row r="1721">
      <c r="A1721" s="5" t="s">
        <v>2321</v>
      </c>
      <c r="B1721" s="5" t="s">
        <v>899</v>
      </c>
    </row>
    <row r="1722">
      <c r="A1722" s="5" t="s">
        <v>2322</v>
      </c>
      <c r="B1722" s="5" t="s">
        <v>899</v>
      </c>
    </row>
    <row r="1723">
      <c r="A1723" s="5" t="s">
        <v>2323</v>
      </c>
      <c r="B1723" s="5" t="s">
        <v>899</v>
      </c>
    </row>
    <row r="1724">
      <c r="A1724" s="5" t="s">
        <v>2324</v>
      </c>
      <c r="B1724" s="5" t="s">
        <v>899</v>
      </c>
    </row>
    <row r="1725">
      <c r="A1725" s="5" t="s">
        <v>2325</v>
      </c>
      <c r="B1725" s="5" t="s">
        <v>899</v>
      </c>
    </row>
    <row r="1726">
      <c r="A1726" s="5" t="s">
        <v>2326</v>
      </c>
      <c r="B1726" s="5" t="s">
        <v>899</v>
      </c>
    </row>
    <row r="1727">
      <c r="A1727" s="5" t="s">
        <v>2327</v>
      </c>
      <c r="B1727" s="5" t="s">
        <v>899</v>
      </c>
    </row>
    <row r="1728">
      <c r="A1728" s="5" t="s">
        <v>2328</v>
      </c>
      <c r="B1728" s="5" t="s">
        <v>899</v>
      </c>
    </row>
    <row r="1729">
      <c r="A1729" s="5" t="s">
        <v>2329</v>
      </c>
      <c r="B1729" s="5" t="s">
        <v>899</v>
      </c>
    </row>
    <row r="1730">
      <c r="A1730" s="5" t="s">
        <v>454</v>
      </c>
      <c r="B1730" s="5" t="s">
        <v>899</v>
      </c>
    </row>
    <row r="1731">
      <c r="A1731" s="5" t="s">
        <v>2330</v>
      </c>
      <c r="B1731" s="5" t="s">
        <v>899</v>
      </c>
    </row>
    <row r="1732">
      <c r="A1732" s="5" t="s">
        <v>2331</v>
      </c>
      <c r="B1732" s="5" t="s">
        <v>899</v>
      </c>
    </row>
    <row r="1733">
      <c r="A1733" s="5" t="s">
        <v>2332</v>
      </c>
      <c r="B1733" s="5" t="s">
        <v>899</v>
      </c>
    </row>
    <row r="1734">
      <c r="A1734" s="5" t="s">
        <v>2333</v>
      </c>
      <c r="B1734" s="5" t="s">
        <v>899</v>
      </c>
    </row>
    <row r="1735">
      <c r="A1735" s="5" t="s">
        <v>2334</v>
      </c>
      <c r="B1735" s="5" t="s">
        <v>899</v>
      </c>
    </row>
    <row r="1736">
      <c r="A1736" s="5" t="s">
        <v>2335</v>
      </c>
      <c r="B1736" s="5" t="s">
        <v>899</v>
      </c>
    </row>
    <row r="1737">
      <c r="A1737" s="5" t="s">
        <v>2336</v>
      </c>
      <c r="B1737" s="5" t="s">
        <v>899</v>
      </c>
    </row>
    <row r="1738">
      <c r="A1738" s="5" t="s">
        <v>2337</v>
      </c>
      <c r="B1738" s="5" t="s">
        <v>899</v>
      </c>
    </row>
    <row r="1739">
      <c r="A1739" s="5" t="s">
        <v>2338</v>
      </c>
      <c r="B1739" s="5" t="s">
        <v>899</v>
      </c>
    </row>
    <row r="1740">
      <c r="A1740" s="5" t="s">
        <v>2339</v>
      </c>
      <c r="B1740" s="5" t="s">
        <v>899</v>
      </c>
    </row>
    <row r="1741">
      <c r="A1741" s="5" t="s">
        <v>2340</v>
      </c>
      <c r="B1741" s="5" t="s">
        <v>899</v>
      </c>
    </row>
    <row r="1742">
      <c r="A1742" s="5" t="s">
        <v>738</v>
      </c>
      <c r="B1742" s="5" t="s">
        <v>899</v>
      </c>
    </row>
    <row r="1743">
      <c r="A1743" s="5" t="s">
        <v>2341</v>
      </c>
      <c r="B1743" s="5" t="s">
        <v>899</v>
      </c>
    </row>
    <row r="1744">
      <c r="A1744" s="5" t="s">
        <v>2342</v>
      </c>
      <c r="B1744" s="5" t="s">
        <v>899</v>
      </c>
    </row>
    <row r="1745">
      <c r="A1745" s="5" t="s">
        <v>349</v>
      </c>
      <c r="B1745" s="5" t="s">
        <v>899</v>
      </c>
    </row>
    <row r="1746">
      <c r="A1746" s="5" t="s">
        <v>2343</v>
      </c>
      <c r="B1746" s="5" t="s">
        <v>899</v>
      </c>
    </row>
    <row r="1747">
      <c r="A1747" s="5" t="s">
        <v>2344</v>
      </c>
      <c r="B1747" s="5" t="s">
        <v>899</v>
      </c>
    </row>
    <row r="1748">
      <c r="A1748" s="5" t="s">
        <v>498</v>
      </c>
      <c r="B1748" s="5" t="s">
        <v>899</v>
      </c>
    </row>
    <row r="1749">
      <c r="A1749" s="5" t="s">
        <v>2345</v>
      </c>
      <c r="B1749" s="5" t="s">
        <v>899</v>
      </c>
    </row>
    <row r="1750">
      <c r="A1750" s="5" t="s">
        <v>2346</v>
      </c>
      <c r="B1750" s="5" t="s">
        <v>899</v>
      </c>
    </row>
    <row r="1751">
      <c r="A1751" s="5" t="s">
        <v>2347</v>
      </c>
      <c r="B1751" s="5" t="s">
        <v>899</v>
      </c>
    </row>
    <row r="1752">
      <c r="A1752" s="5" t="s">
        <v>2348</v>
      </c>
      <c r="B1752" s="5" t="s">
        <v>899</v>
      </c>
    </row>
    <row r="1753">
      <c r="A1753" s="5" t="s">
        <v>660</v>
      </c>
      <c r="B1753" s="5" t="s">
        <v>899</v>
      </c>
    </row>
    <row r="1754">
      <c r="A1754" s="5" t="s">
        <v>2349</v>
      </c>
      <c r="B1754" s="5" t="s">
        <v>899</v>
      </c>
    </row>
    <row r="1755">
      <c r="A1755" s="5" t="s">
        <v>2350</v>
      </c>
      <c r="B1755" s="5" t="s">
        <v>899</v>
      </c>
    </row>
    <row r="1756">
      <c r="A1756" s="5" t="s">
        <v>260</v>
      </c>
      <c r="B1756" s="5" t="s">
        <v>861</v>
      </c>
    </row>
    <row r="1757">
      <c r="A1757" s="5" t="s">
        <v>2351</v>
      </c>
      <c r="B1757" s="5" t="s">
        <v>899</v>
      </c>
    </row>
    <row r="1758">
      <c r="A1758" s="5" t="s">
        <v>2352</v>
      </c>
      <c r="B1758" s="5" t="s">
        <v>899</v>
      </c>
    </row>
    <row r="1759">
      <c r="A1759" s="5" t="s">
        <v>376</v>
      </c>
      <c r="B1759" s="5" t="s">
        <v>899</v>
      </c>
    </row>
    <row r="1760">
      <c r="A1760" s="5" t="s">
        <v>2353</v>
      </c>
      <c r="B1760" s="5" t="s">
        <v>899</v>
      </c>
    </row>
    <row r="1761">
      <c r="A1761" s="5" t="s">
        <v>2354</v>
      </c>
      <c r="B1761" s="5" t="s">
        <v>899</v>
      </c>
    </row>
    <row r="1762">
      <c r="A1762" s="5" t="s">
        <v>2355</v>
      </c>
      <c r="B1762" s="5" t="s">
        <v>899</v>
      </c>
    </row>
    <row r="1763">
      <c r="A1763" s="5" t="s">
        <v>2356</v>
      </c>
      <c r="B1763" s="5" t="s">
        <v>899</v>
      </c>
    </row>
    <row r="1764">
      <c r="A1764" s="5" t="s">
        <v>559</v>
      </c>
      <c r="B1764" s="5" t="s">
        <v>899</v>
      </c>
    </row>
    <row r="1765">
      <c r="A1765" s="5" t="s">
        <v>2357</v>
      </c>
      <c r="B1765" s="5" t="s">
        <v>899</v>
      </c>
    </row>
    <row r="1766">
      <c r="A1766" s="5" t="s">
        <v>2358</v>
      </c>
      <c r="B1766" s="5" t="s">
        <v>899</v>
      </c>
    </row>
    <row r="1767">
      <c r="A1767" s="5" t="s">
        <v>269</v>
      </c>
      <c r="B1767" s="5" t="s">
        <v>899</v>
      </c>
    </row>
    <row r="1768">
      <c r="A1768" s="5" t="s">
        <v>2359</v>
      </c>
      <c r="B1768" s="5" t="s">
        <v>899</v>
      </c>
    </row>
    <row r="1769">
      <c r="A1769" s="5" t="s">
        <v>2360</v>
      </c>
      <c r="B1769" s="5" t="s">
        <v>899</v>
      </c>
    </row>
    <row r="1770">
      <c r="A1770" s="5" t="s">
        <v>2361</v>
      </c>
      <c r="B1770" s="5" t="s">
        <v>899</v>
      </c>
    </row>
    <row r="1771">
      <c r="A1771" s="5" t="s">
        <v>2362</v>
      </c>
      <c r="B1771" s="5" t="s">
        <v>899</v>
      </c>
    </row>
    <row r="1772">
      <c r="A1772" s="5" t="s">
        <v>2363</v>
      </c>
      <c r="B1772" s="5" t="s">
        <v>899</v>
      </c>
    </row>
    <row r="1773">
      <c r="A1773" s="5" t="s">
        <v>515</v>
      </c>
      <c r="B1773" s="5" t="s">
        <v>899</v>
      </c>
    </row>
    <row r="1774">
      <c r="A1774" s="5" t="s">
        <v>2364</v>
      </c>
      <c r="B1774" s="5" t="s">
        <v>899</v>
      </c>
    </row>
    <row r="1775">
      <c r="A1775" s="5" t="s">
        <v>2365</v>
      </c>
      <c r="B1775" s="5" t="s">
        <v>899</v>
      </c>
    </row>
    <row r="1776">
      <c r="A1776" s="5" t="s">
        <v>2366</v>
      </c>
      <c r="B1776" s="5" t="s">
        <v>899</v>
      </c>
    </row>
    <row r="1777">
      <c r="A1777" s="5" t="s">
        <v>2367</v>
      </c>
      <c r="B1777" s="5" t="s">
        <v>899</v>
      </c>
    </row>
    <row r="1778">
      <c r="A1778" s="5" t="s">
        <v>370</v>
      </c>
      <c r="B1778" s="5" t="s">
        <v>899</v>
      </c>
    </row>
    <row r="1779">
      <c r="A1779" s="5" t="s">
        <v>2368</v>
      </c>
      <c r="B1779" s="5" t="s">
        <v>899</v>
      </c>
    </row>
    <row r="1780">
      <c r="A1780" s="5" t="s">
        <v>196</v>
      </c>
      <c r="B1780" s="5" t="s">
        <v>897</v>
      </c>
    </row>
    <row r="1781">
      <c r="A1781" s="5" t="s">
        <v>2369</v>
      </c>
      <c r="B1781" s="5" t="s">
        <v>899</v>
      </c>
    </row>
    <row r="1782">
      <c r="A1782" s="5" t="s">
        <v>2370</v>
      </c>
      <c r="B1782" s="5" t="s">
        <v>899</v>
      </c>
    </row>
    <row r="1783">
      <c r="A1783" s="5" t="s">
        <v>436</v>
      </c>
      <c r="B1783" s="5" t="s">
        <v>899</v>
      </c>
    </row>
    <row r="1784">
      <c r="A1784" s="5" t="s">
        <v>2371</v>
      </c>
      <c r="B1784" s="5" t="s">
        <v>899</v>
      </c>
    </row>
    <row r="1785">
      <c r="A1785" s="5" t="s">
        <v>2372</v>
      </c>
      <c r="B1785" s="5" t="s">
        <v>899</v>
      </c>
    </row>
    <row r="1786">
      <c r="A1786" s="5" t="s">
        <v>2373</v>
      </c>
      <c r="B1786" s="5" t="s">
        <v>899</v>
      </c>
    </row>
    <row r="1787">
      <c r="A1787" s="5" t="s">
        <v>2374</v>
      </c>
      <c r="B1787" s="5" t="s">
        <v>899</v>
      </c>
    </row>
    <row r="1788">
      <c r="A1788" s="5" t="s">
        <v>2375</v>
      </c>
      <c r="B1788" s="5" t="s">
        <v>899</v>
      </c>
    </row>
    <row r="1789">
      <c r="A1789" s="5" t="s">
        <v>384</v>
      </c>
      <c r="B1789" s="5" t="s">
        <v>899</v>
      </c>
    </row>
    <row r="1790">
      <c r="A1790" s="5" t="s">
        <v>2376</v>
      </c>
      <c r="B1790" s="5" t="s">
        <v>899</v>
      </c>
    </row>
    <row r="1791">
      <c r="A1791" s="5" t="s">
        <v>2377</v>
      </c>
      <c r="B1791" s="5" t="s">
        <v>899</v>
      </c>
    </row>
    <row r="1792">
      <c r="A1792" s="5" t="s">
        <v>2378</v>
      </c>
      <c r="B1792" s="5" t="s">
        <v>899</v>
      </c>
    </row>
    <row r="1793">
      <c r="A1793" s="5" t="s">
        <v>2379</v>
      </c>
      <c r="B1793" s="5" t="s">
        <v>899</v>
      </c>
    </row>
    <row r="1794">
      <c r="A1794" s="5" t="s">
        <v>2380</v>
      </c>
      <c r="B1794" s="5" t="s">
        <v>899</v>
      </c>
    </row>
    <row r="1795">
      <c r="A1795" s="5" t="s">
        <v>2381</v>
      </c>
      <c r="B1795" s="5" t="s">
        <v>899</v>
      </c>
    </row>
    <row r="1796">
      <c r="A1796" s="5" t="s">
        <v>2382</v>
      </c>
      <c r="B1796" s="5" t="s">
        <v>899</v>
      </c>
    </row>
    <row r="1797">
      <c r="A1797" s="5" t="s">
        <v>2383</v>
      </c>
      <c r="B1797" s="5" t="s">
        <v>899</v>
      </c>
    </row>
    <row r="1798">
      <c r="A1798" s="5" t="s">
        <v>2384</v>
      </c>
      <c r="B1798" s="5" t="s">
        <v>899</v>
      </c>
    </row>
    <row r="1799">
      <c r="A1799" s="5" t="s">
        <v>2385</v>
      </c>
      <c r="B1799" s="5" t="s">
        <v>899</v>
      </c>
    </row>
    <row r="1800">
      <c r="A1800" s="5" t="s">
        <v>2386</v>
      </c>
      <c r="B1800" s="5" t="s">
        <v>899</v>
      </c>
    </row>
    <row r="1801">
      <c r="A1801" s="5" t="s">
        <v>2387</v>
      </c>
      <c r="B1801" s="5" t="s">
        <v>899</v>
      </c>
    </row>
    <row r="1802">
      <c r="A1802" s="5" t="s">
        <v>2388</v>
      </c>
      <c r="B1802" s="5" t="s">
        <v>899</v>
      </c>
    </row>
    <row r="1803">
      <c r="A1803" s="5" t="s">
        <v>2389</v>
      </c>
      <c r="B1803" s="5" t="s">
        <v>899</v>
      </c>
    </row>
    <row r="1804">
      <c r="A1804" s="5" t="s">
        <v>2390</v>
      </c>
      <c r="B1804" s="5" t="s">
        <v>899</v>
      </c>
    </row>
    <row r="1805">
      <c r="A1805" s="5" t="s">
        <v>2391</v>
      </c>
      <c r="B1805" s="5" t="s">
        <v>899</v>
      </c>
    </row>
    <row r="1806">
      <c r="A1806" s="5" t="s">
        <v>2392</v>
      </c>
      <c r="B1806" s="5" t="s">
        <v>899</v>
      </c>
    </row>
    <row r="1807">
      <c r="A1807" s="5" t="s">
        <v>2393</v>
      </c>
      <c r="B1807" s="5" t="s">
        <v>899</v>
      </c>
    </row>
    <row r="1808">
      <c r="A1808" s="5" t="s">
        <v>744</v>
      </c>
      <c r="B1808" s="5" t="s">
        <v>899</v>
      </c>
    </row>
    <row r="1809">
      <c r="A1809" s="5" t="s">
        <v>2394</v>
      </c>
      <c r="B1809" s="5" t="s">
        <v>899</v>
      </c>
    </row>
    <row r="1810">
      <c r="A1810" s="5" t="s">
        <v>2395</v>
      </c>
      <c r="B1810" s="5" t="s">
        <v>899</v>
      </c>
    </row>
    <row r="1811">
      <c r="A1811" s="5" t="s">
        <v>651</v>
      </c>
      <c r="B1811" s="5" t="s">
        <v>899</v>
      </c>
    </row>
    <row r="1812">
      <c r="A1812" s="5" t="s">
        <v>2396</v>
      </c>
      <c r="B1812" s="5" t="s">
        <v>899</v>
      </c>
    </row>
    <row r="1813">
      <c r="A1813" s="5" t="s">
        <v>2397</v>
      </c>
      <c r="B1813" s="5" t="s">
        <v>899</v>
      </c>
    </row>
    <row r="1814">
      <c r="A1814" s="5" t="s">
        <v>2398</v>
      </c>
      <c r="B1814" s="5" t="s">
        <v>899</v>
      </c>
    </row>
    <row r="1815">
      <c r="A1815" s="5" t="s">
        <v>2399</v>
      </c>
      <c r="B1815" s="5" t="s">
        <v>899</v>
      </c>
    </row>
    <row r="1816">
      <c r="A1816" s="5" t="s">
        <v>480</v>
      </c>
      <c r="B1816" s="5" t="s">
        <v>899</v>
      </c>
    </row>
    <row r="1817">
      <c r="A1817" s="5" t="s">
        <v>2400</v>
      </c>
      <c r="B1817" s="5" t="s">
        <v>899</v>
      </c>
    </row>
    <row r="1818">
      <c r="A1818" s="5" t="s">
        <v>2401</v>
      </c>
      <c r="B1818" s="5" t="s">
        <v>899</v>
      </c>
    </row>
    <row r="1819">
      <c r="A1819" s="5" t="s">
        <v>2402</v>
      </c>
      <c r="B1819" s="5" t="s">
        <v>899</v>
      </c>
    </row>
    <row r="1820">
      <c r="A1820" s="5" t="s">
        <v>2403</v>
      </c>
      <c r="B1820" s="5" t="s">
        <v>899</v>
      </c>
    </row>
    <row r="1821">
      <c r="A1821" s="5" t="s">
        <v>2404</v>
      </c>
      <c r="B1821" s="5" t="s">
        <v>899</v>
      </c>
    </row>
    <row r="1822">
      <c r="A1822" s="5" t="s">
        <v>2405</v>
      </c>
      <c r="B1822" s="5" t="s">
        <v>899</v>
      </c>
    </row>
    <row r="1823">
      <c r="A1823" s="5" t="s">
        <v>2406</v>
      </c>
      <c r="B1823" s="5" t="s">
        <v>899</v>
      </c>
    </row>
    <row r="1824">
      <c r="A1824" s="5" t="s">
        <v>2407</v>
      </c>
      <c r="B1824" s="5" t="s">
        <v>899</v>
      </c>
    </row>
    <row r="1825">
      <c r="A1825" s="5" t="s">
        <v>2408</v>
      </c>
      <c r="B1825" s="5" t="s">
        <v>899</v>
      </c>
    </row>
    <row r="1826">
      <c r="A1826" s="5" t="s">
        <v>2409</v>
      </c>
      <c r="B1826" s="5" t="s">
        <v>899</v>
      </c>
    </row>
    <row r="1827">
      <c r="A1827" s="5" t="s">
        <v>2410</v>
      </c>
      <c r="B1827" s="5" t="s">
        <v>899</v>
      </c>
    </row>
    <row r="1828">
      <c r="A1828" s="5" t="s">
        <v>2411</v>
      </c>
      <c r="B1828" s="5" t="s">
        <v>899</v>
      </c>
    </row>
    <row r="1829">
      <c r="A1829" s="5" t="s">
        <v>2412</v>
      </c>
      <c r="B1829" s="5" t="s">
        <v>899</v>
      </c>
    </row>
    <row r="1830">
      <c r="A1830" s="5" t="s">
        <v>2413</v>
      </c>
      <c r="B1830" s="5" t="s">
        <v>899</v>
      </c>
    </row>
    <row r="1831">
      <c r="A1831" s="5" t="s">
        <v>2414</v>
      </c>
      <c r="B1831" s="5" t="s">
        <v>899</v>
      </c>
    </row>
    <row r="1832">
      <c r="A1832" s="5" t="s">
        <v>2415</v>
      </c>
      <c r="B1832" s="5" t="s">
        <v>899</v>
      </c>
    </row>
    <row r="1833">
      <c r="A1833" s="5" t="s">
        <v>2416</v>
      </c>
      <c r="B1833" s="5" t="s">
        <v>899</v>
      </c>
    </row>
    <row r="1834">
      <c r="A1834" s="5" t="s">
        <v>2417</v>
      </c>
      <c r="B1834" s="5" t="s">
        <v>899</v>
      </c>
    </row>
    <row r="1835">
      <c r="A1835" s="5" t="s">
        <v>2418</v>
      </c>
      <c r="B1835" s="5" t="s">
        <v>899</v>
      </c>
    </row>
    <row r="1836">
      <c r="A1836" s="5" t="s">
        <v>711</v>
      </c>
      <c r="B1836" s="5" t="s">
        <v>899</v>
      </c>
    </row>
    <row r="1837">
      <c r="A1837" s="5" t="s">
        <v>2419</v>
      </c>
      <c r="B1837" s="5" t="s">
        <v>899</v>
      </c>
    </row>
    <row r="1838">
      <c r="A1838" s="5" t="s">
        <v>2420</v>
      </c>
      <c r="B1838" s="5" t="s">
        <v>899</v>
      </c>
    </row>
    <row r="1839">
      <c r="A1839" s="5" t="s">
        <v>326</v>
      </c>
      <c r="B1839" s="5" t="s">
        <v>852</v>
      </c>
    </row>
    <row r="1840">
      <c r="A1840" s="5" t="s">
        <v>2421</v>
      </c>
      <c r="B1840" s="5" t="s">
        <v>899</v>
      </c>
    </row>
    <row r="1841">
      <c r="A1841" s="5" t="s">
        <v>2422</v>
      </c>
      <c r="B1841" s="5" t="s">
        <v>899</v>
      </c>
    </row>
    <row r="1842">
      <c r="A1842" s="5" t="s">
        <v>487</v>
      </c>
      <c r="B1842" s="5" t="s">
        <v>899</v>
      </c>
    </row>
    <row r="1843">
      <c r="A1843" s="5" t="s">
        <v>393</v>
      </c>
      <c r="B1843" s="5" t="s">
        <v>866</v>
      </c>
    </row>
    <row r="1844">
      <c r="A1844" s="5" t="s">
        <v>2423</v>
      </c>
      <c r="B1844" s="5" t="s">
        <v>899</v>
      </c>
    </row>
    <row r="1845">
      <c r="A1845" s="5" t="s">
        <v>2424</v>
      </c>
      <c r="B1845" s="5" t="s">
        <v>899</v>
      </c>
    </row>
    <row r="1846">
      <c r="A1846" s="5" t="s">
        <v>2425</v>
      </c>
      <c r="B1846" s="5" t="s">
        <v>899</v>
      </c>
    </row>
    <row r="1847">
      <c r="A1847" s="5" t="s">
        <v>2426</v>
      </c>
      <c r="B1847" s="5" t="s">
        <v>899</v>
      </c>
    </row>
    <row r="1848">
      <c r="A1848" s="5" t="s">
        <v>2427</v>
      </c>
      <c r="B1848" s="5" t="s">
        <v>899</v>
      </c>
    </row>
    <row r="1849">
      <c r="A1849" s="5" t="s">
        <v>2428</v>
      </c>
      <c r="B1849" s="5" t="s">
        <v>899</v>
      </c>
    </row>
    <row r="1850">
      <c r="A1850" s="5" t="s">
        <v>2429</v>
      </c>
      <c r="B1850" s="5" t="s">
        <v>899</v>
      </c>
    </row>
    <row r="1851">
      <c r="A1851" s="5" t="s">
        <v>2430</v>
      </c>
      <c r="B1851" s="5" t="s">
        <v>899</v>
      </c>
    </row>
    <row r="1852">
      <c r="A1852" s="5" t="s">
        <v>2431</v>
      </c>
      <c r="B1852" s="5" t="s">
        <v>899</v>
      </c>
    </row>
    <row r="1853">
      <c r="A1853" s="5" t="s">
        <v>2432</v>
      </c>
      <c r="B1853" s="5" t="s">
        <v>899</v>
      </c>
    </row>
    <row r="1854">
      <c r="A1854" s="5" t="s">
        <v>2433</v>
      </c>
      <c r="B1854" s="5" t="s">
        <v>899</v>
      </c>
    </row>
    <row r="1855">
      <c r="A1855" s="5" t="s">
        <v>2434</v>
      </c>
      <c r="B1855" s="5" t="s">
        <v>899</v>
      </c>
    </row>
    <row r="1856">
      <c r="A1856" s="5" t="s">
        <v>2435</v>
      </c>
      <c r="B1856" s="5" t="s">
        <v>899</v>
      </c>
    </row>
    <row r="1857">
      <c r="A1857" s="5" t="s">
        <v>2436</v>
      </c>
      <c r="B1857" s="5" t="s">
        <v>899</v>
      </c>
    </row>
    <row r="1858">
      <c r="A1858" s="5" t="s">
        <v>347</v>
      </c>
      <c r="B1858" s="5" t="s">
        <v>899</v>
      </c>
    </row>
    <row r="1859">
      <c r="A1859" s="5" t="s">
        <v>2437</v>
      </c>
      <c r="B1859" s="5" t="s">
        <v>899</v>
      </c>
    </row>
    <row r="1860">
      <c r="A1860" s="5" t="s">
        <v>2438</v>
      </c>
      <c r="B1860" s="5" t="s">
        <v>899</v>
      </c>
    </row>
    <row r="1861">
      <c r="A1861" s="5" t="s">
        <v>302</v>
      </c>
      <c r="B1861" s="5" t="s">
        <v>899</v>
      </c>
    </row>
    <row r="1862">
      <c r="A1862" s="5" t="s">
        <v>2439</v>
      </c>
      <c r="B1862" s="5" t="s">
        <v>899</v>
      </c>
    </row>
    <row r="1863">
      <c r="A1863" s="5" t="s">
        <v>2440</v>
      </c>
      <c r="B1863" s="5" t="s">
        <v>899</v>
      </c>
    </row>
    <row r="1864">
      <c r="A1864" s="5" t="s">
        <v>575</v>
      </c>
      <c r="B1864" s="5" t="s">
        <v>899</v>
      </c>
    </row>
    <row r="1865">
      <c r="A1865" s="5" t="s">
        <v>327</v>
      </c>
      <c r="B1865" s="5" t="s">
        <v>899</v>
      </c>
    </row>
    <row r="1866">
      <c r="A1866" s="5" t="s">
        <v>2441</v>
      </c>
      <c r="B1866" s="5" t="s">
        <v>899</v>
      </c>
    </row>
    <row r="1867">
      <c r="A1867" s="5" t="s">
        <v>2442</v>
      </c>
      <c r="B1867" s="5" t="s">
        <v>899</v>
      </c>
    </row>
    <row r="1868">
      <c r="A1868" s="5" t="s">
        <v>2443</v>
      </c>
      <c r="B1868" s="5" t="s">
        <v>899</v>
      </c>
    </row>
    <row r="1869">
      <c r="A1869" s="5" t="s">
        <v>2444</v>
      </c>
      <c r="B1869" s="5" t="s">
        <v>899</v>
      </c>
    </row>
    <row r="1870">
      <c r="A1870" s="5" t="s">
        <v>2445</v>
      </c>
      <c r="B1870" s="5" t="s">
        <v>899</v>
      </c>
    </row>
    <row r="1871">
      <c r="A1871" s="5" t="s">
        <v>2446</v>
      </c>
      <c r="B1871" s="5" t="s">
        <v>899</v>
      </c>
    </row>
    <row r="1872">
      <c r="A1872" s="5" t="s">
        <v>2447</v>
      </c>
      <c r="B1872" s="5" t="s">
        <v>899</v>
      </c>
    </row>
    <row r="1873">
      <c r="A1873" s="5" t="s">
        <v>2448</v>
      </c>
      <c r="B1873" s="5" t="s">
        <v>899</v>
      </c>
    </row>
    <row r="1874">
      <c r="A1874" s="5" t="s">
        <v>2449</v>
      </c>
      <c r="B1874" s="5" t="s">
        <v>899</v>
      </c>
    </row>
    <row r="1875">
      <c r="A1875" s="5" t="s">
        <v>2450</v>
      </c>
      <c r="B1875" s="5" t="s">
        <v>899</v>
      </c>
    </row>
    <row r="1876">
      <c r="A1876" s="5" t="s">
        <v>810</v>
      </c>
      <c r="B1876" s="5" t="s">
        <v>899</v>
      </c>
    </row>
    <row r="1877">
      <c r="A1877" s="5" t="s">
        <v>2451</v>
      </c>
      <c r="B1877" s="5" t="s">
        <v>899</v>
      </c>
    </row>
    <row r="1878">
      <c r="A1878" s="5" t="s">
        <v>2452</v>
      </c>
      <c r="B1878" s="5" t="s">
        <v>899</v>
      </c>
    </row>
    <row r="1879">
      <c r="A1879" s="5" t="s">
        <v>2453</v>
      </c>
      <c r="B1879" s="5" t="s">
        <v>899</v>
      </c>
    </row>
    <row r="1880">
      <c r="A1880" s="5" t="s">
        <v>2454</v>
      </c>
      <c r="B1880" s="5" t="s">
        <v>899</v>
      </c>
    </row>
    <row r="1881">
      <c r="A1881" s="5" t="s">
        <v>2455</v>
      </c>
      <c r="B1881" s="5" t="s">
        <v>899</v>
      </c>
    </row>
    <row r="1882">
      <c r="A1882" s="5" t="s">
        <v>2456</v>
      </c>
      <c r="B1882" s="5" t="s">
        <v>899</v>
      </c>
    </row>
    <row r="1883">
      <c r="A1883" s="5" t="s">
        <v>2457</v>
      </c>
      <c r="B1883" s="5" t="s">
        <v>899</v>
      </c>
    </row>
    <row r="1884">
      <c r="A1884" s="5" t="s">
        <v>2458</v>
      </c>
      <c r="B1884" s="5" t="s">
        <v>899</v>
      </c>
    </row>
    <row r="1885">
      <c r="A1885" s="5" t="s">
        <v>2459</v>
      </c>
      <c r="B1885" s="5" t="s">
        <v>899</v>
      </c>
    </row>
    <row r="1886">
      <c r="A1886" s="5" t="s">
        <v>2460</v>
      </c>
      <c r="B1886" s="5" t="s">
        <v>899</v>
      </c>
    </row>
    <row r="1887">
      <c r="A1887" s="5" t="s">
        <v>2461</v>
      </c>
      <c r="B1887" s="5" t="s">
        <v>899</v>
      </c>
    </row>
    <row r="1888">
      <c r="A1888" s="5" t="s">
        <v>2462</v>
      </c>
      <c r="B1888" s="5" t="s">
        <v>899</v>
      </c>
    </row>
    <row r="1889">
      <c r="A1889" s="5" t="s">
        <v>2463</v>
      </c>
      <c r="B1889" s="5" t="s">
        <v>899</v>
      </c>
    </row>
    <row r="1890">
      <c r="A1890" s="5" t="s">
        <v>2464</v>
      </c>
      <c r="B1890" s="5" t="s">
        <v>899</v>
      </c>
    </row>
    <row r="1891">
      <c r="A1891" s="5" t="s">
        <v>2465</v>
      </c>
      <c r="B1891" s="5" t="s">
        <v>899</v>
      </c>
    </row>
    <row r="1892">
      <c r="A1892" s="5" t="s">
        <v>2466</v>
      </c>
      <c r="B1892" s="5" t="s">
        <v>899</v>
      </c>
    </row>
    <row r="1893">
      <c r="A1893" s="5" t="s">
        <v>2467</v>
      </c>
      <c r="B1893" s="5" t="s">
        <v>899</v>
      </c>
    </row>
    <row r="1894">
      <c r="A1894" s="5" t="s">
        <v>2468</v>
      </c>
      <c r="B1894" s="5" t="s">
        <v>899</v>
      </c>
    </row>
    <row r="1895">
      <c r="A1895" s="5" t="s">
        <v>2469</v>
      </c>
      <c r="B1895" s="5" t="s">
        <v>899</v>
      </c>
    </row>
    <row r="1896">
      <c r="A1896" s="5" t="s">
        <v>2470</v>
      </c>
      <c r="B1896" s="5" t="s">
        <v>899</v>
      </c>
    </row>
    <row r="1897">
      <c r="A1897" s="5" t="s">
        <v>2471</v>
      </c>
      <c r="B1897" s="5" t="s">
        <v>899</v>
      </c>
    </row>
    <row r="1898">
      <c r="A1898" s="5" t="s">
        <v>2472</v>
      </c>
      <c r="B1898" s="5" t="s">
        <v>899</v>
      </c>
    </row>
    <row r="1899">
      <c r="A1899" s="5" t="s">
        <v>2473</v>
      </c>
      <c r="B1899" s="5" t="s">
        <v>899</v>
      </c>
    </row>
    <row r="1900">
      <c r="A1900" s="5" t="s">
        <v>2474</v>
      </c>
      <c r="B1900" s="5" t="s">
        <v>899</v>
      </c>
    </row>
    <row r="1901">
      <c r="A1901" s="5" t="s">
        <v>2475</v>
      </c>
      <c r="B1901" s="5" t="s">
        <v>899</v>
      </c>
    </row>
    <row r="1902">
      <c r="A1902" s="5" t="s">
        <v>2476</v>
      </c>
      <c r="B1902" s="5" t="s">
        <v>899</v>
      </c>
    </row>
    <row r="1903">
      <c r="A1903" s="5" t="s">
        <v>310</v>
      </c>
      <c r="B1903" s="5" t="s">
        <v>899</v>
      </c>
    </row>
    <row r="1904">
      <c r="A1904" s="5" t="s">
        <v>2477</v>
      </c>
      <c r="B1904" s="5" t="s">
        <v>899</v>
      </c>
    </row>
    <row r="1905">
      <c r="A1905" s="5" t="s">
        <v>2478</v>
      </c>
      <c r="B1905" s="5" t="s">
        <v>899</v>
      </c>
    </row>
    <row r="1906">
      <c r="A1906" s="5" t="s">
        <v>2479</v>
      </c>
      <c r="B1906" s="5" t="s">
        <v>899</v>
      </c>
    </row>
    <row r="1907">
      <c r="A1907" s="5" t="s">
        <v>2480</v>
      </c>
      <c r="B1907" s="5" t="s">
        <v>899</v>
      </c>
    </row>
    <row r="1908">
      <c r="A1908" s="5" t="s">
        <v>2481</v>
      </c>
      <c r="B1908" s="5" t="s">
        <v>899</v>
      </c>
    </row>
    <row r="1909">
      <c r="A1909" s="5" t="s">
        <v>2482</v>
      </c>
      <c r="B1909" s="5" t="s">
        <v>899</v>
      </c>
    </row>
    <row r="1910">
      <c r="A1910" s="5" t="s">
        <v>2483</v>
      </c>
      <c r="B1910" s="5" t="s">
        <v>899</v>
      </c>
    </row>
    <row r="1911">
      <c r="A1911" s="5" t="s">
        <v>2484</v>
      </c>
      <c r="B1911" s="5" t="s">
        <v>899</v>
      </c>
    </row>
    <row r="1912">
      <c r="A1912" s="5" t="s">
        <v>2485</v>
      </c>
      <c r="B1912" s="5" t="s">
        <v>899</v>
      </c>
    </row>
    <row r="1913">
      <c r="A1913" s="5" t="s">
        <v>2486</v>
      </c>
      <c r="B1913" s="5" t="s">
        <v>899</v>
      </c>
    </row>
    <row r="1914">
      <c r="A1914" s="5" t="s">
        <v>2487</v>
      </c>
      <c r="B1914" s="5" t="s">
        <v>899</v>
      </c>
    </row>
    <row r="1915">
      <c r="A1915" s="5" t="s">
        <v>2488</v>
      </c>
      <c r="B1915" s="5" t="s">
        <v>899</v>
      </c>
    </row>
    <row r="1916">
      <c r="A1916" s="5" t="s">
        <v>131</v>
      </c>
      <c r="B1916" s="5" t="s">
        <v>839</v>
      </c>
    </row>
    <row r="1917">
      <c r="A1917" s="5" t="s">
        <v>2489</v>
      </c>
      <c r="B1917" s="5" t="s">
        <v>899</v>
      </c>
    </row>
    <row r="1918">
      <c r="A1918" s="5" t="s">
        <v>2490</v>
      </c>
      <c r="B1918" s="5" t="s">
        <v>899</v>
      </c>
    </row>
    <row r="1919">
      <c r="A1919" s="5" t="s">
        <v>2491</v>
      </c>
      <c r="B1919" s="5" t="s">
        <v>899</v>
      </c>
    </row>
    <row r="1920">
      <c r="A1920" s="5" t="s">
        <v>437</v>
      </c>
      <c r="B1920" s="5" t="s">
        <v>899</v>
      </c>
    </row>
    <row r="1921">
      <c r="A1921" s="5" t="s">
        <v>2492</v>
      </c>
      <c r="B1921" s="5" t="s">
        <v>899</v>
      </c>
    </row>
    <row r="1922">
      <c r="A1922" s="5" t="s">
        <v>2493</v>
      </c>
      <c r="B1922" s="5" t="s">
        <v>899</v>
      </c>
    </row>
    <row r="1923">
      <c r="A1923" s="5" t="s">
        <v>2494</v>
      </c>
      <c r="B1923" s="5" t="s">
        <v>899</v>
      </c>
    </row>
    <row r="1924">
      <c r="A1924" s="5" t="s">
        <v>2495</v>
      </c>
      <c r="B1924" s="5" t="s">
        <v>899</v>
      </c>
    </row>
    <row r="1925">
      <c r="A1925" s="5" t="s">
        <v>2496</v>
      </c>
      <c r="B1925" s="5" t="s">
        <v>899</v>
      </c>
    </row>
    <row r="1926">
      <c r="A1926" s="5" t="s">
        <v>2497</v>
      </c>
      <c r="B1926" s="5" t="s">
        <v>899</v>
      </c>
    </row>
    <row r="1927">
      <c r="A1927" s="5" t="s">
        <v>2498</v>
      </c>
      <c r="B1927" s="5" t="s">
        <v>899</v>
      </c>
    </row>
    <row r="1928">
      <c r="A1928" s="5" t="s">
        <v>2499</v>
      </c>
      <c r="B1928" s="5" t="s">
        <v>899</v>
      </c>
    </row>
    <row r="1929">
      <c r="A1929" s="5" t="s">
        <v>2500</v>
      </c>
      <c r="B1929" s="5" t="s">
        <v>899</v>
      </c>
    </row>
    <row r="1930">
      <c r="A1930" s="5" t="s">
        <v>2501</v>
      </c>
      <c r="B1930" s="5" t="s">
        <v>899</v>
      </c>
    </row>
    <row r="1931">
      <c r="A1931" s="5" t="s">
        <v>2502</v>
      </c>
      <c r="B1931" s="5" t="s">
        <v>899</v>
      </c>
    </row>
    <row r="1932">
      <c r="A1932" s="5" t="s">
        <v>2503</v>
      </c>
      <c r="B1932" s="5" t="s">
        <v>899</v>
      </c>
    </row>
    <row r="1933">
      <c r="A1933" s="5" t="s">
        <v>2504</v>
      </c>
      <c r="B1933" s="5" t="s">
        <v>899</v>
      </c>
    </row>
    <row r="1934">
      <c r="A1934" s="5" t="s">
        <v>528</v>
      </c>
      <c r="B1934" s="5" t="s">
        <v>899</v>
      </c>
    </row>
    <row r="1935">
      <c r="A1935" s="5" t="s">
        <v>2505</v>
      </c>
      <c r="B1935" s="5" t="s">
        <v>899</v>
      </c>
    </row>
    <row r="1936">
      <c r="A1936" s="5" t="s">
        <v>2506</v>
      </c>
      <c r="B1936" s="5" t="s">
        <v>899</v>
      </c>
    </row>
    <row r="1937">
      <c r="A1937" s="5" t="s">
        <v>538</v>
      </c>
      <c r="B1937" s="5" t="s">
        <v>899</v>
      </c>
    </row>
    <row r="1938">
      <c r="A1938" s="5" t="s">
        <v>2507</v>
      </c>
      <c r="B1938" s="5" t="s">
        <v>899</v>
      </c>
    </row>
    <row r="1939">
      <c r="A1939" s="5" t="s">
        <v>2508</v>
      </c>
      <c r="B1939" s="5" t="s">
        <v>899</v>
      </c>
    </row>
    <row r="1940">
      <c r="A1940" s="5" t="s">
        <v>2509</v>
      </c>
      <c r="B1940" s="5" t="s">
        <v>899</v>
      </c>
    </row>
    <row r="1941">
      <c r="A1941" s="5" t="s">
        <v>2510</v>
      </c>
      <c r="B1941" s="5" t="s">
        <v>899</v>
      </c>
    </row>
    <row r="1942">
      <c r="A1942" s="5" t="s">
        <v>681</v>
      </c>
      <c r="B1942" s="5" t="s">
        <v>899</v>
      </c>
    </row>
    <row r="1943">
      <c r="A1943" s="5" t="s">
        <v>2511</v>
      </c>
      <c r="B1943" s="5" t="s">
        <v>899</v>
      </c>
    </row>
    <row r="1944">
      <c r="A1944" s="5" t="s">
        <v>2512</v>
      </c>
      <c r="B1944" s="5" t="s">
        <v>899</v>
      </c>
    </row>
    <row r="1945">
      <c r="A1945" s="5" t="s">
        <v>2513</v>
      </c>
      <c r="B1945" s="5" t="s">
        <v>899</v>
      </c>
    </row>
    <row r="1946">
      <c r="A1946" s="5" t="s">
        <v>2514</v>
      </c>
      <c r="B1946" s="5" t="s">
        <v>899</v>
      </c>
    </row>
    <row r="1947">
      <c r="A1947" s="5" t="s">
        <v>2515</v>
      </c>
      <c r="B1947" s="5" t="s">
        <v>899</v>
      </c>
    </row>
    <row r="1948">
      <c r="A1948" s="5" t="s">
        <v>2516</v>
      </c>
      <c r="B1948" s="5" t="s">
        <v>899</v>
      </c>
    </row>
    <row r="1949">
      <c r="A1949" s="5" t="s">
        <v>2517</v>
      </c>
      <c r="B1949" s="5" t="s">
        <v>899</v>
      </c>
    </row>
    <row r="1950">
      <c r="A1950" s="5" t="s">
        <v>701</v>
      </c>
      <c r="B1950" s="5" t="s">
        <v>899</v>
      </c>
    </row>
    <row r="1951">
      <c r="A1951" s="5" t="s">
        <v>2518</v>
      </c>
      <c r="B1951" s="5" t="s">
        <v>899</v>
      </c>
    </row>
    <row r="1952">
      <c r="A1952" s="5" t="s">
        <v>2519</v>
      </c>
      <c r="B1952" s="5" t="s">
        <v>899</v>
      </c>
    </row>
    <row r="1953">
      <c r="A1953" s="5" t="s">
        <v>103</v>
      </c>
      <c r="B1953" s="5" t="s">
        <v>827</v>
      </c>
    </row>
    <row r="1954">
      <c r="A1954" s="5" t="s">
        <v>2520</v>
      </c>
      <c r="B1954" s="5" t="s">
        <v>899</v>
      </c>
    </row>
    <row r="1955">
      <c r="A1955" s="5" t="s">
        <v>2521</v>
      </c>
      <c r="B1955" s="5" t="s">
        <v>899</v>
      </c>
    </row>
    <row r="1956">
      <c r="A1956" s="5" t="s">
        <v>2522</v>
      </c>
      <c r="B1956" s="5" t="s">
        <v>899</v>
      </c>
    </row>
    <row r="1957">
      <c r="A1957" s="5" t="s">
        <v>460</v>
      </c>
      <c r="B1957" s="5" t="s">
        <v>899</v>
      </c>
    </row>
    <row r="1958">
      <c r="A1958" s="5" t="s">
        <v>2523</v>
      </c>
      <c r="B1958" s="5" t="s">
        <v>899</v>
      </c>
    </row>
    <row r="1959">
      <c r="A1959" s="5" t="s">
        <v>2524</v>
      </c>
      <c r="B1959" s="5" t="s">
        <v>899</v>
      </c>
    </row>
    <row r="1960">
      <c r="A1960" s="5" t="s">
        <v>2525</v>
      </c>
      <c r="B1960" s="5" t="s">
        <v>899</v>
      </c>
    </row>
    <row r="1961">
      <c r="A1961" s="5" t="s">
        <v>2526</v>
      </c>
      <c r="B1961" s="5" t="s">
        <v>899</v>
      </c>
    </row>
    <row r="1962">
      <c r="A1962" s="5" t="s">
        <v>2527</v>
      </c>
      <c r="B1962" s="5" t="s">
        <v>899</v>
      </c>
    </row>
    <row r="1963">
      <c r="A1963" s="5" t="s">
        <v>2528</v>
      </c>
      <c r="B1963" s="5" t="s">
        <v>899</v>
      </c>
    </row>
    <row r="1964">
      <c r="A1964" s="5" t="s">
        <v>2529</v>
      </c>
      <c r="B1964" s="5" t="s">
        <v>899</v>
      </c>
    </row>
    <row r="1965">
      <c r="A1965" s="5" t="s">
        <v>2530</v>
      </c>
      <c r="B1965" s="5" t="s">
        <v>899</v>
      </c>
    </row>
    <row r="1966">
      <c r="A1966" s="5" t="s">
        <v>2531</v>
      </c>
      <c r="B1966" s="5" t="s">
        <v>899</v>
      </c>
    </row>
    <row r="1967">
      <c r="A1967" s="5" t="s">
        <v>2532</v>
      </c>
      <c r="B1967" s="5" t="s">
        <v>899</v>
      </c>
    </row>
    <row r="1968">
      <c r="A1968" s="5" t="s">
        <v>2533</v>
      </c>
      <c r="B1968" s="5" t="s">
        <v>899</v>
      </c>
    </row>
    <row r="1969">
      <c r="A1969" s="5" t="s">
        <v>2534</v>
      </c>
      <c r="B1969" s="5" t="s">
        <v>899</v>
      </c>
    </row>
    <row r="1970">
      <c r="A1970" s="5" t="s">
        <v>2535</v>
      </c>
      <c r="B1970" s="5" t="s">
        <v>899</v>
      </c>
    </row>
    <row r="1971">
      <c r="A1971" s="5" t="s">
        <v>2536</v>
      </c>
      <c r="B1971" s="5" t="s">
        <v>899</v>
      </c>
    </row>
    <row r="1972">
      <c r="A1972" s="5" t="s">
        <v>694</v>
      </c>
      <c r="B1972" s="5" t="s">
        <v>899</v>
      </c>
    </row>
    <row r="1973">
      <c r="A1973" s="5" t="s">
        <v>2537</v>
      </c>
      <c r="B1973" s="5" t="s">
        <v>899</v>
      </c>
    </row>
    <row r="1974">
      <c r="A1974" s="5" t="s">
        <v>216</v>
      </c>
      <c r="B1974" s="5" t="s">
        <v>899</v>
      </c>
    </row>
    <row r="1975">
      <c r="A1975" s="5" t="s">
        <v>2538</v>
      </c>
      <c r="B1975" s="5" t="s">
        <v>899</v>
      </c>
    </row>
    <row r="1976">
      <c r="A1976" s="5" t="s">
        <v>2539</v>
      </c>
      <c r="B1976" s="5" t="s">
        <v>899</v>
      </c>
    </row>
    <row r="1977">
      <c r="A1977" s="5" t="s">
        <v>2540</v>
      </c>
      <c r="B1977" s="5" t="s">
        <v>899</v>
      </c>
    </row>
    <row r="1978">
      <c r="A1978" s="5" t="s">
        <v>2541</v>
      </c>
      <c r="B1978" s="5" t="s">
        <v>899</v>
      </c>
    </row>
    <row r="1979">
      <c r="A1979" s="5" t="s">
        <v>2542</v>
      </c>
      <c r="B1979" s="5" t="s">
        <v>899</v>
      </c>
    </row>
    <row r="1980">
      <c r="A1980" s="5" t="s">
        <v>2543</v>
      </c>
      <c r="B1980" s="5" t="s">
        <v>899</v>
      </c>
    </row>
    <row r="1981">
      <c r="A1981" s="5" t="s">
        <v>2544</v>
      </c>
      <c r="B1981" s="5" t="s">
        <v>899</v>
      </c>
    </row>
    <row r="1982">
      <c r="A1982" s="5" t="s">
        <v>2545</v>
      </c>
      <c r="B1982" s="5" t="s">
        <v>899</v>
      </c>
    </row>
    <row r="1983">
      <c r="A1983" s="5" t="s">
        <v>316</v>
      </c>
      <c r="B1983" s="5" t="s">
        <v>899</v>
      </c>
    </row>
    <row r="1984">
      <c r="A1984" s="5" t="s">
        <v>2546</v>
      </c>
      <c r="B1984" s="5" t="s">
        <v>899</v>
      </c>
    </row>
    <row r="1985">
      <c r="A1985" s="5" t="s">
        <v>2547</v>
      </c>
      <c r="B1985" s="5" t="s">
        <v>899</v>
      </c>
    </row>
    <row r="1986">
      <c r="A1986" s="5" t="s">
        <v>2548</v>
      </c>
      <c r="B1986" s="5" t="s">
        <v>899</v>
      </c>
    </row>
    <row r="1987">
      <c r="A1987" s="5" t="s">
        <v>2549</v>
      </c>
      <c r="B1987" s="5" t="s">
        <v>899</v>
      </c>
    </row>
    <row r="1988">
      <c r="A1988" s="5" t="s">
        <v>2550</v>
      </c>
      <c r="B1988" s="5" t="s">
        <v>899</v>
      </c>
    </row>
    <row r="1989">
      <c r="A1989" s="5" t="s">
        <v>2551</v>
      </c>
      <c r="B1989" s="5" t="s">
        <v>899</v>
      </c>
    </row>
    <row r="1990">
      <c r="A1990" s="5" t="s">
        <v>2552</v>
      </c>
      <c r="B1990" s="5" t="s">
        <v>899</v>
      </c>
    </row>
    <row r="1991">
      <c r="A1991" s="5" t="s">
        <v>725</v>
      </c>
      <c r="B1991" s="5" t="s">
        <v>899</v>
      </c>
    </row>
    <row r="1992">
      <c r="A1992" s="5" t="s">
        <v>2553</v>
      </c>
      <c r="B1992" s="5" t="s">
        <v>899</v>
      </c>
    </row>
    <row r="1993">
      <c r="A1993" s="5" t="s">
        <v>749</v>
      </c>
      <c r="B1993" s="5" t="s">
        <v>899</v>
      </c>
    </row>
    <row r="1994">
      <c r="A1994" s="5" t="s">
        <v>2554</v>
      </c>
      <c r="B1994" s="5" t="s">
        <v>899</v>
      </c>
    </row>
    <row r="1995">
      <c r="A1995" s="5" t="s">
        <v>540</v>
      </c>
      <c r="B1995" s="5" t="s">
        <v>899</v>
      </c>
    </row>
    <row r="1996">
      <c r="A1996" s="5" t="s">
        <v>2555</v>
      </c>
      <c r="B1996" s="5" t="s">
        <v>899</v>
      </c>
    </row>
    <row r="1997">
      <c r="A1997" s="5" t="s">
        <v>2556</v>
      </c>
      <c r="B1997" s="5" t="s">
        <v>899</v>
      </c>
    </row>
    <row r="1998">
      <c r="A1998" s="5" t="s">
        <v>2557</v>
      </c>
      <c r="B1998" s="5" t="s">
        <v>899</v>
      </c>
    </row>
    <row r="1999">
      <c r="A1999" s="5" t="s">
        <v>473</v>
      </c>
      <c r="B1999" s="5" t="s">
        <v>899</v>
      </c>
    </row>
    <row r="2000">
      <c r="A2000" s="5" t="s">
        <v>2558</v>
      </c>
      <c r="B2000" s="5" t="s">
        <v>899</v>
      </c>
    </row>
    <row r="2001">
      <c r="A2001" s="5" t="s">
        <v>2559</v>
      </c>
      <c r="B2001" s="5" t="s">
        <v>899</v>
      </c>
    </row>
    <row r="2002">
      <c r="A2002" s="5" t="s">
        <v>2560</v>
      </c>
      <c r="B2002" s="5" t="s">
        <v>899</v>
      </c>
    </row>
    <row r="2003">
      <c r="A2003" s="5" t="s">
        <v>238</v>
      </c>
      <c r="B2003" s="5" t="s">
        <v>827</v>
      </c>
    </row>
    <row r="2004">
      <c r="A2004" s="5" t="s">
        <v>2561</v>
      </c>
      <c r="B2004" s="5" t="s">
        <v>899</v>
      </c>
    </row>
    <row r="2005">
      <c r="A2005" s="5" t="s">
        <v>2530</v>
      </c>
      <c r="B2005" s="5" t="s">
        <v>899</v>
      </c>
    </row>
    <row r="2006">
      <c r="A2006" s="5" t="s">
        <v>2562</v>
      </c>
      <c r="B2006" s="5" t="s">
        <v>899</v>
      </c>
    </row>
    <row r="2007">
      <c r="A2007" s="5" t="s">
        <v>2563</v>
      </c>
      <c r="B2007" s="5" t="s">
        <v>899</v>
      </c>
    </row>
    <row r="2008">
      <c r="A2008" s="5" t="s">
        <v>779</v>
      </c>
      <c r="B2008" s="5" t="s">
        <v>899</v>
      </c>
    </row>
    <row r="2009">
      <c r="A2009" s="5" t="s">
        <v>2564</v>
      </c>
      <c r="B2009" s="5" t="s">
        <v>899</v>
      </c>
    </row>
    <row r="2010">
      <c r="A2010" s="5" t="s">
        <v>2565</v>
      </c>
      <c r="B2010" s="5" t="s">
        <v>899</v>
      </c>
    </row>
    <row r="2011">
      <c r="A2011" s="5" t="s">
        <v>683</v>
      </c>
      <c r="B2011" s="5" t="s">
        <v>899</v>
      </c>
    </row>
    <row r="2012">
      <c r="A2012" s="5" t="s">
        <v>2566</v>
      </c>
      <c r="B2012" s="5" t="s">
        <v>899</v>
      </c>
    </row>
    <row r="2013">
      <c r="A2013" s="5" t="s">
        <v>2567</v>
      </c>
      <c r="B2013" s="5" t="s">
        <v>899</v>
      </c>
    </row>
    <row r="2014">
      <c r="A2014" s="5" t="s">
        <v>732</v>
      </c>
      <c r="B2014" s="5" t="s">
        <v>899</v>
      </c>
    </row>
    <row r="2015">
      <c r="A2015" s="5" t="s">
        <v>2568</v>
      </c>
      <c r="B2015" s="5" t="s">
        <v>899</v>
      </c>
    </row>
    <row r="2016">
      <c r="A2016" s="5" t="s">
        <v>2569</v>
      </c>
      <c r="B2016" s="5" t="s">
        <v>899</v>
      </c>
    </row>
    <row r="2017">
      <c r="A2017" s="5" t="s">
        <v>429</v>
      </c>
      <c r="B2017" s="5" t="s">
        <v>899</v>
      </c>
    </row>
    <row r="2018">
      <c r="A2018" s="5" t="s">
        <v>2570</v>
      </c>
      <c r="B2018" s="5" t="s">
        <v>899</v>
      </c>
    </row>
    <row r="2019">
      <c r="A2019" s="5" t="s">
        <v>2571</v>
      </c>
      <c r="B2019" s="5" t="s">
        <v>899</v>
      </c>
    </row>
    <row r="2020">
      <c r="A2020" s="5" t="s">
        <v>2572</v>
      </c>
      <c r="B2020" s="5" t="s">
        <v>899</v>
      </c>
    </row>
    <row r="2021">
      <c r="A2021" s="5" t="s">
        <v>2573</v>
      </c>
      <c r="B2021" s="5" t="s">
        <v>899</v>
      </c>
    </row>
    <row r="2022">
      <c r="A2022" s="5" t="s">
        <v>2574</v>
      </c>
      <c r="B2022" s="5" t="s">
        <v>899</v>
      </c>
    </row>
    <row r="2023">
      <c r="A2023" s="5" t="s">
        <v>2575</v>
      </c>
      <c r="B2023" s="5" t="s">
        <v>899</v>
      </c>
    </row>
    <row r="2024">
      <c r="A2024" s="5" t="s">
        <v>290</v>
      </c>
      <c r="B2024" s="5" t="s">
        <v>884</v>
      </c>
    </row>
    <row r="2025">
      <c r="A2025" s="5" t="s">
        <v>2576</v>
      </c>
      <c r="B2025" s="5" t="s">
        <v>899</v>
      </c>
    </row>
    <row r="2026">
      <c r="A2026" s="5" t="s">
        <v>2577</v>
      </c>
      <c r="B2026" s="5" t="s">
        <v>899</v>
      </c>
    </row>
    <row r="2027">
      <c r="A2027" s="5" t="s">
        <v>2578</v>
      </c>
      <c r="B2027" s="5" t="s">
        <v>899</v>
      </c>
    </row>
    <row r="2028">
      <c r="A2028" s="5" t="s">
        <v>2579</v>
      </c>
      <c r="B2028" s="5" t="s">
        <v>899</v>
      </c>
    </row>
    <row r="2029">
      <c r="A2029" s="5" t="s">
        <v>714</v>
      </c>
      <c r="B2029" s="5" t="s">
        <v>899</v>
      </c>
    </row>
    <row r="2030">
      <c r="A2030" s="5" t="s">
        <v>2580</v>
      </c>
      <c r="B2030" s="5" t="s">
        <v>899</v>
      </c>
    </row>
    <row r="2031">
      <c r="A2031" s="5" t="s">
        <v>2581</v>
      </c>
      <c r="B2031" s="5" t="s">
        <v>899</v>
      </c>
    </row>
    <row r="2032">
      <c r="A2032" s="5" t="s">
        <v>2582</v>
      </c>
      <c r="B2032" s="5" t="s">
        <v>899</v>
      </c>
    </row>
    <row r="2033">
      <c r="A2033" s="5" t="s">
        <v>2583</v>
      </c>
      <c r="B2033" s="5" t="s">
        <v>899</v>
      </c>
    </row>
    <row r="2034">
      <c r="A2034" s="5" t="s">
        <v>2584</v>
      </c>
      <c r="B2034" s="5" t="s">
        <v>899</v>
      </c>
    </row>
    <row r="2035">
      <c r="A2035" s="5" t="s">
        <v>2585</v>
      </c>
      <c r="B2035" s="5" t="s">
        <v>899</v>
      </c>
    </row>
    <row r="2036">
      <c r="A2036" s="5" t="s">
        <v>722</v>
      </c>
      <c r="B2036" s="5" t="s">
        <v>899</v>
      </c>
    </row>
    <row r="2037">
      <c r="A2037" s="5" t="s">
        <v>2586</v>
      </c>
      <c r="B2037" s="5" t="s">
        <v>899</v>
      </c>
    </row>
    <row r="2038">
      <c r="A2038" s="5" t="s">
        <v>2587</v>
      </c>
      <c r="B2038" s="5" t="s">
        <v>899</v>
      </c>
    </row>
    <row r="2039">
      <c r="A2039" s="5" t="s">
        <v>2588</v>
      </c>
      <c r="B2039" s="5" t="s">
        <v>899</v>
      </c>
    </row>
    <row r="2040">
      <c r="A2040" s="5" t="s">
        <v>2589</v>
      </c>
      <c r="B2040" s="5" t="s">
        <v>899</v>
      </c>
    </row>
    <row r="2041">
      <c r="A2041" s="5" t="s">
        <v>2590</v>
      </c>
      <c r="B2041" s="5" t="s">
        <v>899</v>
      </c>
    </row>
    <row r="2042">
      <c r="A2042" s="5" t="s">
        <v>2591</v>
      </c>
      <c r="B2042" s="5" t="s">
        <v>899</v>
      </c>
    </row>
    <row r="2043">
      <c r="A2043" s="5" t="s">
        <v>2592</v>
      </c>
      <c r="B2043" s="5" t="s">
        <v>899</v>
      </c>
    </row>
    <row r="2044">
      <c r="A2044" s="5" t="s">
        <v>2593</v>
      </c>
      <c r="B2044" s="5" t="s">
        <v>899</v>
      </c>
    </row>
    <row r="2045">
      <c r="A2045" s="5" t="s">
        <v>2594</v>
      </c>
      <c r="B2045" s="5" t="s">
        <v>899</v>
      </c>
    </row>
    <row r="2046">
      <c r="A2046" s="5" t="s">
        <v>2595</v>
      </c>
      <c r="B2046" s="5" t="s">
        <v>899</v>
      </c>
    </row>
    <row r="2047">
      <c r="A2047" s="5" t="s">
        <v>2596</v>
      </c>
      <c r="B2047" s="5" t="s">
        <v>899</v>
      </c>
    </row>
    <row r="2048">
      <c r="A2048" s="5" t="s">
        <v>2597</v>
      </c>
      <c r="B2048" s="5" t="s">
        <v>899</v>
      </c>
    </row>
    <row r="2049">
      <c r="A2049" s="5" t="s">
        <v>2598</v>
      </c>
      <c r="B2049" s="5" t="s">
        <v>899</v>
      </c>
    </row>
    <row r="2050">
      <c r="A2050" s="5" t="s">
        <v>2599</v>
      </c>
      <c r="B2050" s="5" t="s">
        <v>899</v>
      </c>
    </row>
    <row r="2051">
      <c r="A2051" s="5" t="s">
        <v>2600</v>
      </c>
      <c r="B2051" s="5" t="s">
        <v>899</v>
      </c>
    </row>
    <row r="2052">
      <c r="A2052" s="5" t="s">
        <v>773</v>
      </c>
      <c r="B2052" s="5" t="s">
        <v>899</v>
      </c>
    </row>
    <row r="2053">
      <c r="A2053" s="5" t="s">
        <v>2601</v>
      </c>
      <c r="B2053" s="5" t="s">
        <v>899</v>
      </c>
    </row>
    <row r="2054">
      <c r="A2054" s="5" t="s">
        <v>2602</v>
      </c>
      <c r="B2054" s="5" t="s">
        <v>899</v>
      </c>
    </row>
    <row r="2055">
      <c r="A2055" s="5" t="s">
        <v>2603</v>
      </c>
      <c r="B2055" s="5" t="s">
        <v>899</v>
      </c>
    </row>
    <row r="2056">
      <c r="A2056" s="5" t="s">
        <v>2604</v>
      </c>
      <c r="B2056" s="5" t="s">
        <v>899</v>
      </c>
    </row>
    <row r="2057">
      <c r="A2057" s="5" t="s">
        <v>2605</v>
      </c>
      <c r="B2057" s="5" t="s">
        <v>899</v>
      </c>
    </row>
    <row r="2058">
      <c r="A2058" s="5" t="s">
        <v>2606</v>
      </c>
      <c r="B2058" s="5" t="s">
        <v>899</v>
      </c>
    </row>
    <row r="2059">
      <c r="A2059" s="5" t="s">
        <v>2607</v>
      </c>
      <c r="B2059" s="5" t="s">
        <v>899</v>
      </c>
    </row>
    <row r="2060">
      <c r="A2060" s="5" t="s">
        <v>2608</v>
      </c>
      <c r="B2060" s="5" t="s">
        <v>899</v>
      </c>
    </row>
    <row r="2061">
      <c r="A2061" s="5" t="s">
        <v>2609</v>
      </c>
      <c r="B2061" s="5" t="s">
        <v>899</v>
      </c>
    </row>
    <row r="2062">
      <c r="A2062" s="5" t="s">
        <v>2610</v>
      </c>
      <c r="B2062" s="5" t="s">
        <v>899</v>
      </c>
    </row>
    <row r="2063">
      <c r="A2063" s="5" t="s">
        <v>2611</v>
      </c>
      <c r="B2063" s="5" t="s">
        <v>899</v>
      </c>
    </row>
    <row r="2064">
      <c r="A2064" s="5" t="s">
        <v>2612</v>
      </c>
      <c r="B2064" s="5" t="s">
        <v>899</v>
      </c>
    </row>
    <row r="2065">
      <c r="A2065" s="5" t="s">
        <v>2613</v>
      </c>
      <c r="B2065" s="5" t="s">
        <v>899</v>
      </c>
    </row>
    <row r="2066">
      <c r="A2066" s="5" t="s">
        <v>2614</v>
      </c>
      <c r="B2066" s="5" t="s">
        <v>899</v>
      </c>
    </row>
    <row r="2067">
      <c r="A2067" s="5" t="s">
        <v>2615</v>
      </c>
      <c r="B2067" s="5" t="s">
        <v>899</v>
      </c>
    </row>
    <row r="2068">
      <c r="A2068" s="5" t="s">
        <v>2616</v>
      </c>
      <c r="B2068" s="5" t="s">
        <v>899</v>
      </c>
    </row>
    <row r="2069">
      <c r="A2069" s="5" t="s">
        <v>2617</v>
      </c>
      <c r="B2069" s="5" t="s">
        <v>899</v>
      </c>
    </row>
    <row r="2070">
      <c r="A2070" s="5" t="s">
        <v>2618</v>
      </c>
      <c r="B2070" s="5" t="s">
        <v>899</v>
      </c>
    </row>
    <row r="2071">
      <c r="A2071" s="5" t="s">
        <v>2619</v>
      </c>
      <c r="B2071" s="5" t="s">
        <v>899</v>
      </c>
    </row>
    <row r="2072">
      <c r="A2072" s="5" t="s">
        <v>2620</v>
      </c>
      <c r="B2072" s="5" t="s">
        <v>899</v>
      </c>
    </row>
    <row r="2073">
      <c r="A2073" s="5" t="s">
        <v>2621</v>
      </c>
      <c r="B2073" s="5" t="s">
        <v>899</v>
      </c>
    </row>
    <row r="2074">
      <c r="A2074" s="5" t="s">
        <v>2622</v>
      </c>
      <c r="B2074" s="5" t="s">
        <v>899</v>
      </c>
    </row>
    <row r="2075">
      <c r="A2075" s="5" t="s">
        <v>2623</v>
      </c>
      <c r="B2075" s="5" t="s">
        <v>899</v>
      </c>
    </row>
    <row r="2076">
      <c r="A2076" s="5" t="s">
        <v>2624</v>
      </c>
      <c r="B2076" s="5" t="s">
        <v>899</v>
      </c>
    </row>
    <row r="2077">
      <c r="A2077" s="5" t="s">
        <v>2625</v>
      </c>
      <c r="B2077" s="5" t="s">
        <v>899</v>
      </c>
    </row>
    <row r="2078">
      <c r="A2078" s="5" t="s">
        <v>2626</v>
      </c>
      <c r="B2078" s="5" t="s">
        <v>899</v>
      </c>
    </row>
    <row r="2079">
      <c r="A2079" s="5" t="s">
        <v>2627</v>
      </c>
      <c r="B2079" s="5" t="s">
        <v>899</v>
      </c>
    </row>
    <row r="2080">
      <c r="A2080" s="5" t="s">
        <v>2628</v>
      </c>
      <c r="B2080" s="5" t="s">
        <v>899</v>
      </c>
    </row>
    <row r="2081">
      <c r="A2081" s="5" t="s">
        <v>2629</v>
      </c>
      <c r="B2081" s="5" t="s">
        <v>899</v>
      </c>
    </row>
    <row r="2082">
      <c r="A2082" s="5" t="s">
        <v>2630</v>
      </c>
      <c r="B2082" s="5" t="s">
        <v>899</v>
      </c>
    </row>
    <row r="2083">
      <c r="A2083" s="5" t="s">
        <v>2631</v>
      </c>
      <c r="B2083" s="5" t="s">
        <v>899</v>
      </c>
    </row>
    <row r="2084">
      <c r="A2084" s="5" t="s">
        <v>2632</v>
      </c>
      <c r="B2084" s="5" t="s">
        <v>899</v>
      </c>
    </row>
    <row r="2085">
      <c r="A2085" s="5" t="s">
        <v>2633</v>
      </c>
      <c r="B2085" s="5" t="s">
        <v>899</v>
      </c>
    </row>
    <row r="2086">
      <c r="A2086" s="5" t="s">
        <v>2634</v>
      </c>
      <c r="B2086" s="5" t="s">
        <v>899</v>
      </c>
    </row>
    <row r="2087">
      <c r="A2087" s="5" t="s">
        <v>2635</v>
      </c>
      <c r="B2087" s="5" t="s">
        <v>899</v>
      </c>
    </row>
    <row r="2088">
      <c r="A2088" s="5" t="s">
        <v>2636</v>
      </c>
      <c r="B2088" s="5" t="s">
        <v>899</v>
      </c>
    </row>
    <row r="2089">
      <c r="A2089" s="5" t="s">
        <v>2637</v>
      </c>
      <c r="B2089" s="5" t="s">
        <v>899</v>
      </c>
    </row>
    <row r="2090">
      <c r="A2090" s="5" t="s">
        <v>2638</v>
      </c>
      <c r="B2090" s="5" t="s">
        <v>899</v>
      </c>
    </row>
    <row r="2091">
      <c r="A2091" s="5" t="s">
        <v>2639</v>
      </c>
      <c r="B2091" s="5" t="s">
        <v>899</v>
      </c>
    </row>
    <row r="2092">
      <c r="A2092" s="5" t="s">
        <v>2640</v>
      </c>
      <c r="B2092" s="5" t="s">
        <v>899</v>
      </c>
    </row>
    <row r="2093">
      <c r="A2093" s="5" t="s">
        <v>2641</v>
      </c>
      <c r="B2093" s="5" t="s">
        <v>899</v>
      </c>
    </row>
    <row r="2094">
      <c r="A2094" s="5" t="s">
        <v>2642</v>
      </c>
      <c r="B2094" s="5" t="s">
        <v>899</v>
      </c>
    </row>
    <row r="2095">
      <c r="A2095" s="5" t="s">
        <v>2643</v>
      </c>
      <c r="B2095" s="5" t="s">
        <v>899</v>
      </c>
    </row>
    <row r="2096">
      <c r="A2096" s="5" t="s">
        <v>2644</v>
      </c>
      <c r="B2096" s="5" t="s">
        <v>899</v>
      </c>
    </row>
    <row r="2097">
      <c r="A2097" s="5" t="s">
        <v>2645</v>
      </c>
      <c r="B2097" s="5" t="s">
        <v>899</v>
      </c>
    </row>
    <row r="2098">
      <c r="A2098" s="5" t="s">
        <v>2646</v>
      </c>
      <c r="B2098" s="5" t="s">
        <v>899</v>
      </c>
    </row>
    <row r="2099">
      <c r="A2099" s="5" t="s">
        <v>2647</v>
      </c>
      <c r="B2099" s="5" t="s">
        <v>899</v>
      </c>
    </row>
    <row r="2100">
      <c r="A2100" s="5" t="s">
        <v>2648</v>
      </c>
      <c r="B2100" s="5" t="s">
        <v>899</v>
      </c>
    </row>
    <row r="2101">
      <c r="A2101" s="5" t="s">
        <v>2649</v>
      </c>
      <c r="B2101" s="5" t="s">
        <v>899</v>
      </c>
    </row>
    <row r="2102">
      <c r="A2102" s="5" t="s">
        <v>2650</v>
      </c>
      <c r="B2102" s="5" t="s">
        <v>899</v>
      </c>
    </row>
    <row r="2103">
      <c r="A2103" s="5" t="s">
        <v>2651</v>
      </c>
      <c r="B2103" s="5" t="s">
        <v>899</v>
      </c>
    </row>
    <row r="2104">
      <c r="A2104" s="5" t="s">
        <v>2652</v>
      </c>
      <c r="B2104" s="5" t="s">
        <v>899</v>
      </c>
    </row>
    <row r="2105">
      <c r="A2105" s="5" t="s">
        <v>2653</v>
      </c>
      <c r="B2105" s="5" t="s">
        <v>899</v>
      </c>
    </row>
    <row r="2106">
      <c r="A2106" s="5" t="s">
        <v>2654</v>
      </c>
      <c r="B2106" s="5" t="s">
        <v>899</v>
      </c>
    </row>
    <row r="2107">
      <c r="A2107" s="5" t="s">
        <v>2655</v>
      </c>
      <c r="B2107" s="5" t="s">
        <v>899</v>
      </c>
    </row>
    <row r="2108">
      <c r="A2108" s="5" t="s">
        <v>332</v>
      </c>
      <c r="B2108" s="5" t="s">
        <v>899</v>
      </c>
    </row>
    <row r="2109">
      <c r="A2109" s="5" t="s">
        <v>2656</v>
      </c>
      <c r="B2109" s="5" t="s">
        <v>899</v>
      </c>
    </row>
    <row r="2110">
      <c r="A2110" s="5" t="s">
        <v>670</v>
      </c>
      <c r="B2110" s="5" t="s">
        <v>899</v>
      </c>
    </row>
    <row r="2111">
      <c r="A2111" s="5" t="s">
        <v>2657</v>
      </c>
      <c r="B2111" s="5" t="s">
        <v>899</v>
      </c>
    </row>
    <row r="2112">
      <c r="A2112" s="5" t="s">
        <v>2658</v>
      </c>
      <c r="B2112" s="5" t="s">
        <v>899</v>
      </c>
    </row>
    <row r="2113">
      <c r="A2113" s="5" t="s">
        <v>385</v>
      </c>
      <c r="B2113" s="5" t="s">
        <v>899</v>
      </c>
    </row>
    <row r="2114">
      <c r="A2114" s="5" t="s">
        <v>2659</v>
      </c>
      <c r="B2114" s="5" t="s">
        <v>899</v>
      </c>
    </row>
    <row r="2115">
      <c r="A2115" s="5" t="s">
        <v>2660</v>
      </c>
      <c r="B2115" s="5" t="s">
        <v>899</v>
      </c>
    </row>
    <row r="2116">
      <c r="A2116" s="5" t="s">
        <v>2661</v>
      </c>
      <c r="B2116" s="5" t="s">
        <v>899</v>
      </c>
    </row>
    <row r="2117">
      <c r="A2117" s="5" t="s">
        <v>2662</v>
      </c>
      <c r="B2117" s="5" t="s">
        <v>899</v>
      </c>
    </row>
    <row r="2118">
      <c r="A2118" s="5" t="s">
        <v>2663</v>
      </c>
      <c r="B2118" s="5" t="s">
        <v>899</v>
      </c>
    </row>
    <row r="2119">
      <c r="A2119" s="5" t="s">
        <v>2664</v>
      </c>
      <c r="B2119" s="5" t="s">
        <v>899</v>
      </c>
    </row>
    <row r="2120">
      <c r="A2120" s="5" t="s">
        <v>2665</v>
      </c>
      <c r="B2120" s="5" t="s">
        <v>899</v>
      </c>
    </row>
    <row r="2121">
      <c r="A2121" s="5" t="s">
        <v>2666</v>
      </c>
      <c r="B2121" s="5" t="s">
        <v>899</v>
      </c>
    </row>
    <row r="2122">
      <c r="A2122" s="5" t="s">
        <v>2667</v>
      </c>
      <c r="B2122" s="5" t="s">
        <v>899</v>
      </c>
    </row>
    <row r="2123">
      <c r="A2123" s="5" t="s">
        <v>2668</v>
      </c>
      <c r="B2123" s="5" t="s">
        <v>899</v>
      </c>
    </row>
    <row r="2124">
      <c r="A2124" s="5" t="s">
        <v>2669</v>
      </c>
      <c r="B2124" s="5" t="s">
        <v>899</v>
      </c>
    </row>
    <row r="2125">
      <c r="A2125" s="5" t="s">
        <v>2670</v>
      </c>
      <c r="B2125" s="5" t="s">
        <v>899</v>
      </c>
    </row>
    <row r="2126">
      <c r="A2126" s="5" t="s">
        <v>2671</v>
      </c>
      <c r="B2126" s="5" t="s">
        <v>899</v>
      </c>
    </row>
    <row r="2127">
      <c r="A2127" s="5" t="s">
        <v>2672</v>
      </c>
      <c r="B2127" s="5" t="s">
        <v>899</v>
      </c>
    </row>
    <row r="2128">
      <c r="A2128" s="5" t="s">
        <v>2673</v>
      </c>
      <c r="B2128" s="5" t="s">
        <v>899</v>
      </c>
    </row>
    <row r="2129">
      <c r="A2129" s="5" t="s">
        <v>2674</v>
      </c>
      <c r="B2129" s="5" t="s">
        <v>899</v>
      </c>
    </row>
    <row r="2130">
      <c r="A2130" s="5" t="s">
        <v>299</v>
      </c>
      <c r="B2130" s="5" t="s">
        <v>899</v>
      </c>
    </row>
    <row r="2131">
      <c r="A2131" s="5" t="s">
        <v>2675</v>
      </c>
      <c r="B2131" s="5" t="s">
        <v>899</v>
      </c>
    </row>
    <row r="2132">
      <c r="A2132" s="5" t="s">
        <v>2676</v>
      </c>
      <c r="B2132" s="5" t="s">
        <v>899</v>
      </c>
    </row>
    <row r="2133">
      <c r="A2133" s="5" t="s">
        <v>1684</v>
      </c>
      <c r="B2133" s="5" t="s">
        <v>899</v>
      </c>
    </row>
    <row r="2134">
      <c r="A2134" s="5" t="s">
        <v>2677</v>
      </c>
      <c r="B2134" s="5" t="s">
        <v>899</v>
      </c>
    </row>
    <row r="2135">
      <c r="A2135" s="5" t="s">
        <v>2678</v>
      </c>
      <c r="B2135" s="5" t="s">
        <v>899</v>
      </c>
    </row>
    <row r="2136">
      <c r="A2136" s="5" t="s">
        <v>2679</v>
      </c>
      <c r="B2136" s="5" t="s">
        <v>899</v>
      </c>
    </row>
    <row r="2137">
      <c r="A2137" s="5" t="s">
        <v>2680</v>
      </c>
      <c r="B2137" s="5" t="s">
        <v>899</v>
      </c>
    </row>
    <row r="2138">
      <c r="A2138" s="5" t="s">
        <v>2681</v>
      </c>
      <c r="B2138" s="5" t="s">
        <v>899</v>
      </c>
    </row>
    <row r="2139">
      <c r="A2139" s="5" t="s">
        <v>2682</v>
      </c>
      <c r="B2139" s="5" t="s">
        <v>899</v>
      </c>
    </row>
    <row r="2140">
      <c r="A2140" s="5" t="s">
        <v>2683</v>
      </c>
      <c r="B2140" s="5" t="s">
        <v>899</v>
      </c>
    </row>
    <row r="2141">
      <c r="A2141" s="5" t="s">
        <v>623</v>
      </c>
      <c r="B2141" s="5" t="s">
        <v>899</v>
      </c>
    </row>
    <row r="2142">
      <c r="A2142" s="5" t="s">
        <v>55</v>
      </c>
      <c r="B2142" s="5" t="s">
        <v>845</v>
      </c>
    </row>
    <row r="2143">
      <c r="A2143" s="5" t="s">
        <v>2684</v>
      </c>
      <c r="B2143" s="5" t="s">
        <v>899</v>
      </c>
    </row>
    <row r="2144">
      <c r="A2144" s="5" t="s">
        <v>2685</v>
      </c>
      <c r="B2144" s="5" t="s">
        <v>899</v>
      </c>
    </row>
    <row r="2145">
      <c r="A2145" s="5" t="s">
        <v>2686</v>
      </c>
      <c r="B2145" s="5" t="s">
        <v>899</v>
      </c>
    </row>
    <row r="2146">
      <c r="A2146" s="5" t="s">
        <v>2687</v>
      </c>
      <c r="B2146" s="5" t="s">
        <v>899</v>
      </c>
    </row>
    <row r="2147">
      <c r="A2147" s="5" t="s">
        <v>2688</v>
      </c>
      <c r="B2147" s="5" t="s">
        <v>899</v>
      </c>
    </row>
    <row r="2148">
      <c r="A2148" s="5" t="s">
        <v>2689</v>
      </c>
      <c r="B2148" s="5" t="s">
        <v>899</v>
      </c>
    </row>
    <row r="2149">
      <c r="A2149" s="5" t="s">
        <v>2690</v>
      </c>
      <c r="B2149" s="5" t="s">
        <v>899</v>
      </c>
    </row>
    <row r="2150">
      <c r="A2150" s="5" t="s">
        <v>2691</v>
      </c>
      <c r="B2150" s="5" t="s">
        <v>899</v>
      </c>
    </row>
    <row r="2151">
      <c r="A2151" s="5" t="s">
        <v>2692</v>
      </c>
      <c r="B2151" s="5" t="s">
        <v>899</v>
      </c>
    </row>
    <row r="2152">
      <c r="A2152" s="5" t="s">
        <v>2693</v>
      </c>
      <c r="B2152" s="5" t="s">
        <v>899</v>
      </c>
    </row>
    <row r="2153">
      <c r="A2153" s="5" t="s">
        <v>566</v>
      </c>
      <c r="B2153" s="5" t="s">
        <v>899</v>
      </c>
    </row>
    <row r="2154">
      <c r="A2154" s="5" t="s">
        <v>2694</v>
      </c>
      <c r="B2154" s="5" t="s">
        <v>899</v>
      </c>
    </row>
    <row r="2155">
      <c r="A2155" s="5" t="s">
        <v>2695</v>
      </c>
      <c r="B2155" s="5" t="s">
        <v>899</v>
      </c>
    </row>
    <row r="2156">
      <c r="A2156" s="5" t="s">
        <v>2696</v>
      </c>
      <c r="B2156" s="5" t="s">
        <v>899</v>
      </c>
    </row>
    <row r="2157">
      <c r="A2157" s="5" t="s">
        <v>2697</v>
      </c>
      <c r="B2157" s="5" t="s">
        <v>899</v>
      </c>
    </row>
    <row r="2158">
      <c r="A2158" s="5" t="s">
        <v>2698</v>
      </c>
      <c r="B2158" s="5" t="s">
        <v>899</v>
      </c>
    </row>
    <row r="2159">
      <c r="A2159" s="5" t="s">
        <v>2699</v>
      </c>
      <c r="B2159" s="5" t="s">
        <v>899</v>
      </c>
    </row>
    <row r="2160">
      <c r="A2160" s="5" t="s">
        <v>2700</v>
      </c>
      <c r="B2160" s="5" t="s">
        <v>899</v>
      </c>
    </row>
    <row r="2161">
      <c r="A2161" s="5" t="s">
        <v>2701</v>
      </c>
      <c r="B2161" s="5" t="s">
        <v>899</v>
      </c>
    </row>
    <row r="2162">
      <c r="A2162" s="5" t="s">
        <v>2702</v>
      </c>
      <c r="B2162" s="5" t="s">
        <v>899</v>
      </c>
    </row>
    <row r="2163">
      <c r="A2163" s="5" t="s">
        <v>2703</v>
      </c>
      <c r="B2163" s="5" t="s">
        <v>899</v>
      </c>
    </row>
    <row r="2164">
      <c r="A2164" s="5" t="s">
        <v>2704</v>
      </c>
      <c r="B2164" s="5" t="s">
        <v>899</v>
      </c>
    </row>
    <row r="2165">
      <c r="A2165" s="5" t="s">
        <v>2705</v>
      </c>
      <c r="B2165" s="5" t="s">
        <v>899</v>
      </c>
    </row>
    <row r="2166">
      <c r="A2166" s="5" t="s">
        <v>2706</v>
      </c>
      <c r="B2166" s="5" t="s">
        <v>899</v>
      </c>
    </row>
    <row r="2167">
      <c r="A2167" s="5" t="s">
        <v>2707</v>
      </c>
      <c r="B2167" s="5" t="s">
        <v>899</v>
      </c>
    </row>
    <row r="2168">
      <c r="A2168" s="5" t="s">
        <v>2708</v>
      </c>
      <c r="B2168" s="5" t="s">
        <v>899</v>
      </c>
    </row>
    <row r="2169">
      <c r="A2169" s="5" t="s">
        <v>2709</v>
      </c>
      <c r="B2169" s="5" t="s">
        <v>899</v>
      </c>
    </row>
    <row r="2170">
      <c r="A2170" s="5" t="s">
        <v>2710</v>
      </c>
      <c r="B2170" s="5" t="s">
        <v>899</v>
      </c>
    </row>
    <row r="2171">
      <c r="A2171" s="5" t="s">
        <v>2711</v>
      </c>
      <c r="B2171" s="5" t="s">
        <v>899</v>
      </c>
    </row>
    <row r="2172">
      <c r="A2172" s="5" t="s">
        <v>2712</v>
      </c>
      <c r="B2172" s="5" t="s">
        <v>899</v>
      </c>
    </row>
    <row r="2173">
      <c r="A2173" s="5" t="s">
        <v>2713</v>
      </c>
      <c r="B2173" s="5" t="s">
        <v>899</v>
      </c>
    </row>
    <row r="2174">
      <c r="A2174" s="5" t="s">
        <v>2714</v>
      </c>
      <c r="B2174" s="5" t="s">
        <v>899</v>
      </c>
    </row>
    <row r="2175">
      <c r="A2175" s="5" t="s">
        <v>2715</v>
      </c>
      <c r="B2175" s="5" t="s">
        <v>899</v>
      </c>
    </row>
    <row r="2176">
      <c r="A2176" s="5" t="s">
        <v>443</v>
      </c>
      <c r="B2176" s="5" t="s">
        <v>827</v>
      </c>
    </row>
    <row r="2177">
      <c r="A2177" s="5" t="s">
        <v>463</v>
      </c>
      <c r="B2177" s="5" t="s">
        <v>899</v>
      </c>
    </row>
    <row r="2178">
      <c r="A2178" s="5" t="s">
        <v>2716</v>
      </c>
      <c r="B2178" s="5" t="s">
        <v>899</v>
      </c>
    </row>
    <row r="2179">
      <c r="A2179" s="5" t="s">
        <v>2717</v>
      </c>
      <c r="B2179" s="5" t="s">
        <v>899</v>
      </c>
    </row>
    <row r="2180">
      <c r="A2180" s="5" t="s">
        <v>2718</v>
      </c>
      <c r="B2180" s="5" t="s">
        <v>899</v>
      </c>
    </row>
    <row r="2181">
      <c r="A2181" s="5" t="s">
        <v>2719</v>
      </c>
      <c r="B2181" s="5" t="s">
        <v>899</v>
      </c>
    </row>
    <row r="2182">
      <c r="A2182" s="5" t="s">
        <v>2720</v>
      </c>
      <c r="B2182" s="5" t="s">
        <v>899</v>
      </c>
    </row>
    <row r="2183">
      <c r="A2183" s="5" t="s">
        <v>2721</v>
      </c>
      <c r="B2183" s="5" t="s">
        <v>899</v>
      </c>
    </row>
    <row r="2184">
      <c r="A2184" s="5" t="s">
        <v>2722</v>
      </c>
      <c r="B2184" s="5" t="s">
        <v>899</v>
      </c>
    </row>
    <row r="2185">
      <c r="A2185" s="5" t="s">
        <v>2723</v>
      </c>
      <c r="B2185" s="5" t="s">
        <v>899</v>
      </c>
    </row>
    <row r="2186">
      <c r="A2186" s="5" t="s">
        <v>2724</v>
      </c>
      <c r="B2186" s="5" t="s">
        <v>899</v>
      </c>
    </row>
    <row r="2187">
      <c r="A2187" s="5" t="s">
        <v>2725</v>
      </c>
      <c r="B2187" s="5" t="s">
        <v>899</v>
      </c>
    </row>
    <row r="2188">
      <c r="A2188" s="5" t="s">
        <v>2726</v>
      </c>
      <c r="B2188" s="5" t="s">
        <v>899</v>
      </c>
    </row>
    <row r="2189">
      <c r="A2189" s="5" t="s">
        <v>2727</v>
      </c>
      <c r="B2189" s="5" t="s">
        <v>899</v>
      </c>
    </row>
    <row r="2190">
      <c r="A2190" s="5" t="s">
        <v>2728</v>
      </c>
      <c r="B2190" s="5" t="s">
        <v>899</v>
      </c>
    </row>
    <row r="2191">
      <c r="A2191" s="5" t="s">
        <v>2729</v>
      </c>
      <c r="B2191" s="5" t="s">
        <v>899</v>
      </c>
    </row>
    <row r="2192">
      <c r="A2192" s="5" t="s">
        <v>2730</v>
      </c>
      <c r="B2192" s="5" t="s">
        <v>899</v>
      </c>
    </row>
    <row r="2193">
      <c r="A2193" s="5" t="s">
        <v>2731</v>
      </c>
      <c r="B2193" s="5" t="s">
        <v>899</v>
      </c>
    </row>
    <row r="2194">
      <c r="A2194" s="5" t="s">
        <v>2732</v>
      </c>
      <c r="B2194" s="5" t="s">
        <v>899</v>
      </c>
    </row>
    <row r="2195">
      <c r="A2195" s="5" t="s">
        <v>2733</v>
      </c>
      <c r="B2195" s="5" t="s">
        <v>899</v>
      </c>
    </row>
    <row r="2196">
      <c r="A2196" s="5" t="s">
        <v>2734</v>
      </c>
      <c r="B2196" s="5" t="s">
        <v>899</v>
      </c>
    </row>
    <row r="2197">
      <c r="A2197" s="5" t="s">
        <v>2735</v>
      </c>
      <c r="B2197" s="5" t="s">
        <v>899</v>
      </c>
    </row>
    <row r="2198">
      <c r="A2198" s="5" t="s">
        <v>2736</v>
      </c>
      <c r="B2198" s="5" t="s">
        <v>899</v>
      </c>
    </row>
    <row r="2199">
      <c r="A2199" s="5" t="s">
        <v>557</v>
      </c>
      <c r="B2199" s="5" t="s">
        <v>899</v>
      </c>
    </row>
    <row r="2200">
      <c r="A2200" s="5" t="s">
        <v>2737</v>
      </c>
      <c r="B2200" s="5" t="s">
        <v>899</v>
      </c>
    </row>
    <row r="2201">
      <c r="A2201" s="5" t="s">
        <v>2738</v>
      </c>
      <c r="B2201" s="5" t="s">
        <v>899</v>
      </c>
    </row>
    <row r="2202">
      <c r="A2202" s="5" t="s">
        <v>708</v>
      </c>
      <c r="B2202" s="5" t="s">
        <v>899</v>
      </c>
    </row>
    <row r="2203">
      <c r="A2203" s="5" t="s">
        <v>2739</v>
      </c>
      <c r="B2203" s="5" t="s">
        <v>899</v>
      </c>
    </row>
    <row r="2204">
      <c r="A2204" s="5" t="s">
        <v>2740</v>
      </c>
      <c r="B2204" s="5" t="s">
        <v>899</v>
      </c>
    </row>
    <row r="2205">
      <c r="A2205" s="5" t="s">
        <v>2741</v>
      </c>
      <c r="B2205" s="5" t="s">
        <v>899</v>
      </c>
    </row>
    <row r="2206">
      <c r="A2206" s="5" t="s">
        <v>2742</v>
      </c>
      <c r="B2206" s="5" t="s">
        <v>899</v>
      </c>
    </row>
    <row r="2207">
      <c r="A2207" s="5" t="s">
        <v>2743</v>
      </c>
      <c r="B2207" s="5" t="s">
        <v>899</v>
      </c>
    </row>
    <row r="2208">
      <c r="A2208" s="5" t="s">
        <v>2744</v>
      </c>
      <c r="B2208" s="5" t="s">
        <v>899</v>
      </c>
    </row>
    <row r="2209">
      <c r="A2209" s="5" t="s">
        <v>2745</v>
      </c>
      <c r="B2209" s="5" t="s">
        <v>899</v>
      </c>
    </row>
    <row r="2210">
      <c r="A2210" s="5" t="s">
        <v>2746</v>
      </c>
      <c r="B2210" s="5" t="s">
        <v>899</v>
      </c>
    </row>
    <row r="2211">
      <c r="A2211" s="5" t="s">
        <v>2747</v>
      </c>
      <c r="B2211" s="5" t="s">
        <v>899</v>
      </c>
    </row>
    <row r="2212">
      <c r="A2212" s="5" t="s">
        <v>2748</v>
      </c>
      <c r="B2212" s="5" t="s">
        <v>899</v>
      </c>
    </row>
    <row r="2213">
      <c r="A2213" s="5" t="s">
        <v>506</v>
      </c>
      <c r="B2213" s="5" t="s">
        <v>899</v>
      </c>
    </row>
    <row r="2214">
      <c r="A2214" s="5" t="s">
        <v>2749</v>
      </c>
      <c r="B2214" s="5" t="s">
        <v>899</v>
      </c>
    </row>
    <row r="2215">
      <c r="A2215" s="5" t="s">
        <v>2750</v>
      </c>
      <c r="B2215" s="5" t="s">
        <v>899</v>
      </c>
    </row>
    <row r="2216">
      <c r="A2216" s="5" t="s">
        <v>2751</v>
      </c>
      <c r="B2216" s="5" t="s">
        <v>899</v>
      </c>
    </row>
    <row r="2217">
      <c r="A2217" s="5" t="s">
        <v>2752</v>
      </c>
      <c r="B2217" s="5" t="s">
        <v>899</v>
      </c>
    </row>
    <row r="2218">
      <c r="A2218" s="5" t="s">
        <v>2753</v>
      </c>
      <c r="B2218" s="5" t="s">
        <v>899</v>
      </c>
    </row>
    <row r="2219">
      <c r="A2219" s="5" t="s">
        <v>2754</v>
      </c>
      <c r="B2219" s="5" t="s">
        <v>899</v>
      </c>
    </row>
    <row r="2220">
      <c r="A2220" s="5" t="s">
        <v>2755</v>
      </c>
      <c r="B2220" s="5" t="s">
        <v>899</v>
      </c>
    </row>
    <row r="2221">
      <c r="A2221" s="5" t="s">
        <v>2756</v>
      </c>
      <c r="B2221" s="5" t="s">
        <v>899</v>
      </c>
    </row>
    <row r="2222">
      <c r="A2222" s="5" t="s">
        <v>2757</v>
      </c>
      <c r="B2222" s="5" t="s">
        <v>899</v>
      </c>
    </row>
    <row r="2223">
      <c r="A2223" s="5" t="s">
        <v>2758</v>
      </c>
      <c r="B2223" s="5" t="s">
        <v>899</v>
      </c>
    </row>
    <row r="2224">
      <c r="A2224" s="5" t="s">
        <v>2759</v>
      </c>
      <c r="B2224" s="5" t="s">
        <v>899</v>
      </c>
    </row>
    <row r="2225">
      <c r="A2225" s="5" t="s">
        <v>2760</v>
      </c>
      <c r="B2225" s="5" t="s">
        <v>899</v>
      </c>
    </row>
    <row r="2226">
      <c r="A2226" s="5" t="s">
        <v>2761</v>
      </c>
      <c r="B2226" s="5" t="s">
        <v>899</v>
      </c>
    </row>
    <row r="2227">
      <c r="A2227" s="5" t="s">
        <v>2762</v>
      </c>
      <c r="B2227" s="5" t="s">
        <v>899</v>
      </c>
    </row>
    <row r="2228">
      <c r="A2228" s="5" t="s">
        <v>2763</v>
      </c>
      <c r="B2228" s="5" t="s">
        <v>899</v>
      </c>
    </row>
    <row r="2229">
      <c r="A2229" s="5" t="s">
        <v>2764</v>
      </c>
      <c r="B2229" s="5" t="s">
        <v>899</v>
      </c>
    </row>
    <row r="2230">
      <c r="A2230" s="5" t="s">
        <v>2765</v>
      </c>
      <c r="B2230" s="5" t="s">
        <v>899</v>
      </c>
    </row>
    <row r="2231">
      <c r="A2231" s="5" t="s">
        <v>2766</v>
      </c>
      <c r="B2231" s="5" t="s">
        <v>899</v>
      </c>
    </row>
    <row r="2232">
      <c r="A2232" s="5" t="s">
        <v>2767</v>
      </c>
      <c r="B2232" s="5" t="s">
        <v>899</v>
      </c>
    </row>
    <row r="2233">
      <c r="A2233" s="5" t="s">
        <v>2768</v>
      </c>
      <c r="B2233" s="5" t="s">
        <v>899</v>
      </c>
    </row>
    <row r="2234">
      <c r="A2234" s="5" t="s">
        <v>2769</v>
      </c>
      <c r="B2234" s="5" t="s">
        <v>899</v>
      </c>
    </row>
    <row r="2235">
      <c r="A2235" s="5" t="s">
        <v>2770</v>
      </c>
      <c r="B2235" s="5" t="s">
        <v>899</v>
      </c>
    </row>
    <row r="2236">
      <c r="A2236" s="5" t="s">
        <v>2771</v>
      </c>
      <c r="B2236" s="5" t="s">
        <v>899</v>
      </c>
    </row>
    <row r="2237">
      <c r="A2237" s="5" t="s">
        <v>354</v>
      </c>
      <c r="B2237" s="5" t="s">
        <v>899</v>
      </c>
    </row>
    <row r="2238">
      <c r="A2238" s="5" t="s">
        <v>2772</v>
      </c>
      <c r="B2238" s="5" t="s">
        <v>899</v>
      </c>
    </row>
    <row r="2239">
      <c r="A2239" s="5" t="s">
        <v>2773</v>
      </c>
      <c r="B2239" s="5" t="s">
        <v>899</v>
      </c>
    </row>
    <row r="2240">
      <c r="A2240" s="5" t="s">
        <v>2774</v>
      </c>
      <c r="B2240" s="5" t="s">
        <v>899</v>
      </c>
    </row>
    <row r="2241">
      <c r="A2241" s="5" t="s">
        <v>2775</v>
      </c>
      <c r="B2241" s="5" t="s">
        <v>899</v>
      </c>
    </row>
    <row r="2242">
      <c r="A2242" s="5" t="s">
        <v>2776</v>
      </c>
      <c r="B2242" s="5" t="s">
        <v>899</v>
      </c>
    </row>
    <row r="2243">
      <c r="A2243" s="5" t="s">
        <v>2777</v>
      </c>
      <c r="B2243" s="5" t="s">
        <v>899</v>
      </c>
    </row>
    <row r="2244">
      <c r="A2244" s="5" t="s">
        <v>2778</v>
      </c>
      <c r="B2244" s="5" t="s">
        <v>899</v>
      </c>
    </row>
    <row r="2245">
      <c r="A2245" s="5" t="s">
        <v>2779</v>
      </c>
      <c r="B2245" s="5" t="s">
        <v>899</v>
      </c>
    </row>
    <row r="2246">
      <c r="A2246" s="5" t="s">
        <v>2780</v>
      </c>
      <c r="B2246" s="5" t="s">
        <v>899</v>
      </c>
    </row>
    <row r="2247">
      <c r="A2247" s="5" t="s">
        <v>2781</v>
      </c>
      <c r="B2247" s="5" t="s">
        <v>899</v>
      </c>
    </row>
    <row r="2248">
      <c r="A2248" s="5" t="s">
        <v>2782</v>
      </c>
      <c r="B2248" s="5" t="s">
        <v>899</v>
      </c>
    </row>
    <row r="2249">
      <c r="A2249" s="5" t="s">
        <v>579</v>
      </c>
      <c r="B2249" s="5" t="s">
        <v>899</v>
      </c>
    </row>
    <row r="2250">
      <c r="A2250" s="5" t="s">
        <v>2783</v>
      </c>
      <c r="B2250" s="5" t="s">
        <v>899</v>
      </c>
    </row>
    <row r="2251">
      <c r="A2251" s="5" t="s">
        <v>2784</v>
      </c>
      <c r="B2251" s="5" t="s">
        <v>899</v>
      </c>
    </row>
    <row r="2252">
      <c r="A2252" s="5" t="s">
        <v>2785</v>
      </c>
      <c r="B2252" s="5" t="s">
        <v>899</v>
      </c>
    </row>
    <row r="2253">
      <c r="A2253" s="5" t="s">
        <v>2786</v>
      </c>
      <c r="B2253" s="5" t="s">
        <v>899</v>
      </c>
    </row>
    <row r="2254">
      <c r="A2254" s="5" t="s">
        <v>2787</v>
      </c>
      <c r="B2254" s="5" t="s">
        <v>899</v>
      </c>
    </row>
    <row r="2255">
      <c r="A2255" s="5" t="s">
        <v>2788</v>
      </c>
      <c r="B2255" s="5" t="s">
        <v>899</v>
      </c>
    </row>
    <row r="2256">
      <c r="A2256" s="5" t="s">
        <v>2789</v>
      </c>
      <c r="B2256" s="5" t="s">
        <v>899</v>
      </c>
    </row>
    <row r="2257">
      <c r="A2257" s="5" t="s">
        <v>2790</v>
      </c>
      <c r="B2257" s="5" t="s">
        <v>899</v>
      </c>
    </row>
    <row r="2258">
      <c r="A2258" s="5" t="s">
        <v>2791</v>
      </c>
      <c r="B2258" s="5" t="s">
        <v>899</v>
      </c>
    </row>
    <row r="2259">
      <c r="A2259" s="5" t="s">
        <v>2792</v>
      </c>
      <c r="B2259" s="5" t="s">
        <v>899</v>
      </c>
    </row>
    <row r="2260">
      <c r="A2260" s="5" t="s">
        <v>776</v>
      </c>
      <c r="B2260" s="5" t="s">
        <v>899</v>
      </c>
    </row>
    <row r="2261">
      <c r="A2261" s="5" t="s">
        <v>2793</v>
      </c>
      <c r="B2261" s="5" t="s">
        <v>899</v>
      </c>
    </row>
    <row r="2262">
      <c r="A2262" s="5" t="s">
        <v>2794</v>
      </c>
      <c r="B2262" s="5" t="s">
        <v>899</v>
      </c>
    </row>
    <row r="2263">
      <c r="A2263" s="5" t="s">
        <v>582</v>
      </c>
      <c r="B2263" s="5" t="s">
        <v>899</v>
      </c>
    </row>
    <row r="2264">
      <c r="A2264" s="5" t="s">
        <v>509</v>
      </c>
      <c r="B2264" s="5" t="s">
        <v>899</v>
      </c>
    </row>
    <row r="2265">
      <c r="A2265" s="5" t="s">
        <v>2795</v>
      </c>
      <c r="B2265" s="5" t="s">
        <v>899</v>
      </c>
    </row>
    <row r="2266">
      <c r="A2266" s="5" t="s">
        <v>533</v>
      </c>
      <c r="B2266" s="5" t="s">
        <v>899</v>
      </c>
    </row>
    <row r="2267">
      <c r="A2267" s="5" t="s">
        <v>2796</v>
      </c>
      <c r="B2267" s="5" t="s">
        <v>899</v>
      </c>
    </row>
    <row r="2268">
      <c r="A2268" s="5" t="s">
        <v>584</v>
      </c>
      <c r="B2268" s="5" t="s">
        <v>899</v>
      </c>
    </row>
    <row r="2269">
      <c r="A2269" s="5" t="s">
        <v>2797</v>
      </c>
      <c r="B2269" s="5" t="s">
        <v>899</v>
      </c>
    </row>
    <row r="2270">
      <c r="A2270" s="5" t="s">
        <v>2798</v>
      </c>
      <c r="B2270" s="5" t="s">
        <v>899</v>
      </c>
    </row>
    <row r="2271">
      <c r="A2271" s="5" t="s">
        <v>2799</v>
      </c>
      <c r="B2271" s="5" t="s">
        <v>899</v>
      </c>
    </row>
    <row r="2272">
      <c r="A2272" s="5" t="s">
        <v>2800</v>
      </c>
      <c r="B2272" s="5" t="s">
        <v>899</v>
      </c>
    </row>
    <row r="2273">
      <c r="A2273" s="5" t="s">
        <v>2801</v>
      </c>
      <c r="B2273" s="5" t="s">
        <v>899</v>
      </c>
    </row>
    <row r="2274">
      <c r="A2274" s="5" t="s">
        <v>2802</v>
      </c>
      <c r="B2274" s="5" t="s">
        <v>899</v>
      </c>
    </row>
    <row r="2275">
      <c r="A2275" s="5" t="s">
        <v>2803</v>
      </c>
      <c r="B2275" s="5" t="s">
        <v>899</v>
      </c>
    </row>
    <row r="2276">
      <c r="A2276" s="5" t="s">
        <v>2804</v>
      </c>
      <c r="B2276" s="5" t="s">
        <v>899</v>
      </c>
    </row>
    <row r="2277">
      <c r="A2277" s="5" t="s">
        <v>2805</v>
      </c>
      <c r="B2277" s="5" t="s">
        <v>899</v>
      </c>
    </row>
    <row r="2278">
      <c r="A2278" s="5" t="s">
        <v>2806</v>
      </c>
      <c r="B2278" s="5" t="s">
        <v>899</v>
      </c>
    </row>
    <row r="2279">
      <c r="A2279" s="5" t="s">
        <v>2807</v>
      </c>
      <c r="B2279" s="5" t="s">
        <v>899</v>
      </c>
    </row>
    <row r="2280">
      <c r="A2280" s="5" t="s">
        <v>2808</v>
      </c>
      <c r="B2280" s="5" t="s">
        <v>899</v>
      </c>
    </row>
    <row r="2281">
      <c r="A2281" s="5" t="s">
        <v>2809</v>
      </c>
      <c r="B2281" s="5" t="s">
        <v>899</v>
      </c>
    </row>
    <row r="2282">
      <c r="A2282" s="5" t="s">
        <v>2810</v>
      </c>
      <c r="B2282" s="5" t="s">
        <v>899</v>
      </c>
    </row>
    <row r="2283">
      <c r="A2283" s="5" t="s">
        <v>2811</v>
      </c>
      <c r="B2283" s="5" t="s">
        <v>899</v>
      </c>
    </row>
    <row r="2284">
      <c r="A2284" s="5" t="s">
        <v>2812</v>
      </c>
      <c r="B2284" s="5" t="s">
        <v>899</v>
      </c>
    </row>
    <row r="2285">
      <c r="A2285" s="5" t="s">
        <v>2813</v>
      </c>
      <c r="B2285" s="5" t="s">
        <v>899</v>
      </c>
    </row>
    <row r="2286">
      <c r="A2286" s="5" t="s">
        <v>2814</v>
      </c>
      <c r="B2286" s="5" t="s">
        <v>899</v>
      </c>
    </row>
    <row r="2287">
      <c r="A2287" s="5" t="s">
        <v>2815</v>
      </c>
      <c r="B2287" s="5" t="s">
        <v>899</v>
      </c>
    </row>
    <row r="2288">
      <c r="A2288" s="5" t="s">
        <v>2816</v>
      </c>
      <c r="B2288" s="5" t="s">
        <v>899</v>
      </c>
    </row>
    <row r="2289">
      <c r="A2289" s="5" t="s">
        <v>2817</v>
      </c>
      <c r="B2289" s="5" t="s">
        <v>899</v>
      </c>
    </row>
    <row r="2290">
      <c r="A2290" s="5" t="s">
        <v>453</v>
      </c>
      <c r="B2290" s="5" t="s">
        <v>899</v>
      </c>
    </row>
    <row r="2291">
      <c r="A2291" s="5" t="s">
        <v>2818</v>
      </c>
      <c r="B2291" s="5" t="s">
        <v>899</v>
      </c>
    </row>
    <row r="2292">
      <c r="A2292" s="5" t="s">
        <v>2819</v>
      </c>
      <c r="B2292" s="5" t="s">
        <v>899</v>
      </c>
    </row>
    <row r="2293">
      <c r="A2293" s="5" t="s">
        <v>141</v>
      </c>
      <c r="B2293" s="5" t="s">
        <v>821</v>
      </c>
    </row>
    <row r="2294">
      <c r="A2294" s="5" t="s">
        <v>2820</v>
      </c>
      <c r="B2294" s="5" t="s">
        <v>899</v>
      </c>
    </row>
    <row r="2295">
      <c r="A2295" s="5" t="s">
        <v>2821</v>
      </c>
      <c r="B2295" s="5" t="s">
        <v>899</v>
      </c>
    </row>
    <row r="2296">
      <c r="A2296" s="5" t="s">
        <v>2822</v>
      </c>
      <c r="B2296" s="5" t="s">
        <v>899</v>
      </c>
    </row>
    <row r="2297">
      <c r="A2297" s="5" t="s">
        <v>2823</v>
      </c>
      <c r="B2297" s="5" t="s">
        <v>899</v>
      </c>
    </row>
    <row r="2298">
      <c r="A2298" s="5" t="s">
        <v>2824</v>
      </c>
      <c r="B2298" s="5" t="s">
        <v>899</v>
      </c>
    </row>
    <row r="2299">
      <c r="A2299" s="5" t="s">
        <v>2825</v>
      </c>
      <c r="B2299" s="5" t="s">
        <v>899</v>
      </c>
    </row>
    <row r="2300">
      <c r="A2300" s="5" t="s">
        <v>2826</v>
      </c>
      <c r="B2300" s="5" t="s">
        <v>899</v>
      </c>
    </row>
    <row r="2301">
      <c r="A2301" s="5" t="s">
        <v>2827</v>
      </c>
      <c r="B2301" s="5" t="s">
        <v>899</v>
      </c>
    </row>
    <row r="2302">
      <c r="A2302" s="5" t="s">
        <v>2828</v>
      </c>
      <c r="B2302" s="5" t="s">
        <v>899</v>
      </c>
    </row>
    <row r="2303">
      <c r="A2303" s="5" t="s">
        <v>2829</v>
      </c>
      <c r="B2303" s="5" t="s">
        <v>899</v>
      </c>
    </row>
    <row r="2304">
      <c r="A2304" s="5" t="s">
        <v>2830</v>
      </c>
      <c r="B2304" s="5" t="s">
        <v>899</v>
      </c>
    </row>
    <row r="2305">
      <c r="A2305" s="5" t="s">
        <v>2831</v>
      </c>
      <c r="B2305" s="5" t="s">
        <v>899</v>
      </c>
    </row>
    <row r="2306">
      <c r="A2306" s="5" t="s">
        <v>2832</v>
      </c>
      <c r="B2306" s="5" t="s">
        <v>899</v>
      </c>
    </row>
    <row r="2307">
      <c r="A2307" s="5" t="s">
        <v>2833</v>
      </c>
      <c r="B2307" s="5" t="s">
        <v>899</v>
      </c>
    </row>
    <row r="2308">
      <c r="A2308" s="5" t="s">
        <v>2834</v>
      </c>
      <c r="B2308" s="5" t="s">
        <v>899</v>
      </c>
    </row>
    <row r="2309">
      <c r="A2309" s="5" t="s">
        <v>548</v>
      </c>
      <c r="B2309" s="5" t="s">
        <v>899</v>
      </c>
    </row>
    <row r="2310">
      <c r="A2310" s="5" t="s">
        <v>2835</v>
      </c>
      <c r="B2310" s="5" t="s">
        <v>899</v>
      </c>
    </row>
    <row r="2311">
      <c r="A2311" s="5" t="s">
        <v>2836</v>
      </c>
      <c r="B2311" s="5" t="s">
        <v>899</v>
      </c>
    </row>
    <row r="2312">
      <c r="A2312" s="5" t="s">
        <v>784</v>
      </c>
      <c r="B2312" s="5" t="s">
        <v>899</v>
      </c>
    </row>
    <row r="2313">
      <c r="A2313" s="5" t="s">
        <v>2837</v>
      </c>
      <c r="B2313" s="5" t="s">
        <v>899</v>
      </c>
    </row>
    <row r="2314">
      <c r="A2314" s="5" t="s">
        <v>2838</v>
      </c>
      <c r="B2314" s="5" t="s">
        <v>899</v>
      </c>
    </row>
    <row r="2315">
      <c r="A2315" s="5" t="s">
        <v>2839</v>
      </c>
      <c r="B2315" s="5" t="s">
        <v>899</v>
      </c>
    </row>
    <row r="2316">
      <c r="A2316" s="5" t="s">
        <v>378</v>
      </c>
      <c r="B2316" s="5" t="s">
        <v>899</v>
      </c>
    </row>
    <row r="2317">
      <c r="A2317" s="5" t="s">
        <v>2840</v>
      </c>
      <c r="B2317" s="5" t="s">
        <v>899</v>
      </c>
    </row>
    <row r="2318">
      <c r="A2318" s="5" t="s">
        <v>2841</v>
      </c>
      <c r="B2318" s="5" t="s">
        <v>899</v>
      </c>
    </row>
    <row r="2319">
      <c r="A2319" s="5" t="s">
        <v>2842</v>
      </c>
      <c r="B2319" s="5" t="s">
        <v>899</v>
      </c>
    </row>
    <row r="2320">
      <c r="A2320" s="5" t="s">
        <v>2843</v>
      </c>
      <c r="B2320" s="5" t="s">
        <v>899</v>
      </c>
    </row>
    <row r="2321">
      <c r="A2321" s="5" t="s">
        <v>2844</v>
      </c>
      <c r="B2321" s="5" t="s">
        <v>899</v>
      </c>
    </row>
    <row r="2322">
      <c r="A2322" s="5" t="s">
        <v>2845</v>
      </c>
      <c r="B2322" s="5" t="s">
        <v>899</v>
      </c>
    </row>
    <row r="2323">
      <c r="A2323" s="5" t="s">
        <v>136</v>
      </c>
      <c r="B2323" s="5" t="s">
        <v>861</v>
      </c>
    </row>
    <row r="2324">
      <c r="A2324" s="5" t="s">
        <v>2846</v>
      </c>
      <c r="B2324" s="5" t="s">
        <v>899</v>
      </c>
    </row>
    <row r="2325">
      <c r="A2325" s="5" t="s">
        <v>2847</v>
      </c>
      <c r="B2325" s="5" t="s">
        <v>899</v>
      </c>
    </row>
    <row r="2326">
      <c r="A2326" s="5" t="s">
        <v>2848</v>
      </c>
      <c r="B2326" s="5" t="s">
        <v>899</v>
      </c>
    </row>
    <row r="2327">
      <c r="A2327" s="5" t="s">
        <v>2849</v>
      </c>
      <c r="B2327" s="5" t="s">
        <v>899</v>
      </c>
    </row>
    <row r="2328">
      <c r="A2328" s="5" t="s">
        <v>270</v>
      </c>
      <c r="B2328" s="5" t="s">
        <v>852</v>
      </c>
    </row>
    <row r="2329">
      <c r="A2329" s="5" t="s">
        <v>342</v>
      </c>
      <c r="B2329" s="5" t="s">
        <v>899</v>
      </c>
    </row>
    <row r="2330">
      <c r="A2330" s="5" t="s">
        <v>2850</v>
      </c>
      <c r="B2330" s="5" t="s">
        <v>899</v>
      </c>
    </row>
    <row r="2331">
      <c r="A2331" s="5" t="s">
        <v>2851</v>
      </c>
      <c r="B2331" s="5" t="s">
        <v>899</v>
      </c>
    </row>
    <row r="2332">
      <c r="A2332" s="5" t="s">
        <v>2852</v>
      </c>
      <c r="B2332" s="5" t="s">
        <v>899</v>
      </c>
    </row>
    <row r="2333">
      <c r="A2333" s="5" t="s">
        <v>2853</v>
      </c>
      <c r="B2333" s="5" t="s">
        <v>899</v>
      </c>
    </row>
    <row r="2334">
      <c r="A2334" s="5" t="s">
        <v>2854</v>
      </c>
      <c r="B2334" s="5" t="s">
        <v>899</v>
      </c>
    </row>
    <row r="2335">
      <c r="A2335" s="5" t="s">
        <v>2855</v>
      </c>
      <c r="B2335" s="5" t="s">
        <v>899</v>
      </c>
    </row>
    <row r="2336">
      <c r="A2336" s="5" t="s">
        <v>2856</v>
      </c>
      <c r="B2336" s="5" t="s">
        <v>899</v>
      </c>
    </row>
    <row r="2337">
      <c r="A2337" s="5" t="s">
        <v>2857</v>
      </c>
      <c r="B2337" s="5" t="s">
        <v>899</v>
      </c>
    </row>
    <row r="2338">
      <c r="A2338" s="5" t="s">
        <v>1267</v>
      </c>
      <c r="B2338" s="5" t="s">
        <v>899</v>
      </c>
    </row>
    <row r="2339">
      <c r="A2339" s="5" t="s">
        <v>2858</v>
      </c>
      <c r="B2339" s="5" t="s">
        <v>899</v>
      </c>
    </row>
    <row r="2340">
      <c r="A2340" s="5" t="s">
        <v>2859</v>
      </c>
      <c r="B2340" s="5" t="s">
        <v>899</v>
      </c>
    </row>
    <row r="2341">
      <c r="A2341" s="5" t="s">
        <v>2860</v>
      </c>
      <c r="B2341" s="5" t="s">
        <v>899</v>
      </c>
    </row>
    <row r="2342">
      <c r="A2342" s="5" t="s">
        <v>2861</v>
      </c>
      <c r="B2342" s="5" t="s">
        <v>899</v>
      </c>
    </row>
    <row r="2343">
      <c r="A2343" s="5" t="s">
        <v>2862</v>
      </c>
      <c r="B2343" s="5" t="s">
        <v>899</v>
      </c>
    </row>
    <row r="2344">
      <c r="A2344" s="5" t="s">
        <v>2863</v>
      </c>
      <c r="B2344" s="5" t="s">
        <v>899</v>
      </c>
    </row>
    <row r="2345">
      <c r="A2345" s="5" t="s">
        <v>2864</v>
      </c>
      <c r="B2345" s="5" t="s">
        <v>899</v>
      </c>
    </row>
    <row r="2346">
      <c r="A2346" s="5" t="s">
        <v>2865</v>
      </c>
      <c r="B2346" s="5" t="s">
        <v>899</v>
      </c>
    </row>
    <row r="2347">
      <c r="A2347" s="5" t="s">
        <v>2866</v>
      </c>
      <c r="B2347" s="5" t="s">
        <v>899</v>
      </c>
    </row>
    <row r="2348">
      <c r="A2348" s="5" t="s">
        <v>2867</v>
      </c>
      <c r="B2348" s="5" t="s">
        <v>899</v>
      </c>
    </row>
    <row r="2349">
      <c r="A2349" s="5" t="s">
        <v>2868</v>
      </c>
      <c r="B2349" s="5" t="s">
        <v>899</v>
      </c>
    </row>
    <row r="2350">
      <c r="A2350" s="5" t="s">
        <v>2869</v>
      </c>
      <c r="B2350" s="5" t="s">
        <v>899</v>
      </c>
    </row>
    <row r="2351">
      <c r="A2351" s="5" t="s">
        <v>458</v>
      </c>
      <c r="B2351" s="5" t="s">
        <v>899</v>
      </c>
    </row>
    <row r="2352">
      <c r="A2352" s="5" t="s">
        <v>2870</v>
      </c>
      <c r="B2352" s="5" t="s">
        <v>899</v>
      </c>
    </row>
    <row r="2353">
      <c r="A2353" s="5" t="s">
        <v>2871</v>
      </c>
      <c r="B2353" s="5" t="s">
        <v>899</v>
      </c>
    </row>
    <row r="2354">
      <c r="A2354" s="5" t="s">
        <v>2872</v>
      </c>
      <c r="B2354" s="5" t="s">
        <v>899</v>
      </c>
    </row>
    <row r="2355">
      <c r="A2355" s="5" t="s">
        <v>232</v>
      </c>
      <c r="B2355" s="5" t="s">
        <v>899</v>
      </c>
    </row>
    <row r="2356">
      <c r="A2356" s="5" t="s">
        <v>2873</v>
      </c>
      <c r="B2356" s="5" t="s">
        <v>899</v>
      </c>
    </row>
    <row r="2357">
      <c r="A2357" s="5" t="s">
        <v>2874</v>
      </c>
      <c r="B2357" s="5" t="s">
        <v>899</v>
      </c>
    </row>
    <row r="2358">
      <c r="A2358" s="5" t="s">
        <v>2875</v>
      </c>
      <c r="B2358" s="5" t="s">
        <v>899</v>
      </c>
    </row>
    <row r="2359">
      <c r="A2359" s="5" t="s">
        <v>2876</v>
      </c>
      <c r="B2359" s="5" t="s">
        <v>899</v>
      </c>
    </row>
    <row r="2360">
      <c r="A2360" s="5" t="s">
        <v>2877</v>
      </c>
      <c r="B2360" s="5" t="s">
        <v>899</v>
      </c>
    </row>
    <row r="2361">
      <c r="A2361" s="5" t="s">
        <v>315</v>
      </c>
      <c r="B2361" s="5" t="s">
        <v>835</v>
      </c>
    </row>
    <row r="2362">
      <c r="A2362" s="5" t="s">
        <v>2878</v>
      </c>
      <c r="B2362" s="5" t="s">
        <v>899</v>
      </c>
    </row>
    <row r="2363">
      <c r="A2363" s="5" t="s">
        <v>2879</v>
      </c>
      <c r="B2363" s="5" t="s">
        <v>899</v>
      </c>
    </row>
    <row r="2364">
      <c r="A2364" s="5" t="s">
        <v>50</v>
      </c>
      <c r="B2364" s="5" t="s">
        <v>899</v>
      </c>
    </row>
    <row r="2365">
      <c r="A2365" s="5" t="s">
        <v>2880</v>
      </c>
      <c r="B2365" s="5" t="s">
        <v>899</v>
      </c>
    </row>
    <row r="2366">
      <c r="A2366" s="5" t="s">
        <v>2881</v>
      </c>
      <c r="B2366" s="5" t="s">
        <v>899</v>
      </c>
    </row>
    <row r="2367">
      <c r="A2367" s="5" t="s">
        <v>2882</v>
      </c>
      <c r="B2367" s="5" t="s">
        <v>899</v>
      </c>
    </row>
    <row r="2368">
      <c r="A2368" s="5" t="s">
        <v>580</v>
      </c>
      <c r="B2368" s="5" t="s">
        <v>899</v>
      </c>
    </row>
    <row r="2369">
      <c r="A2369" s="5" t="s">
        <v>2883</v>
      </c>
      <c r="B2369" s="5" t="s">
        <v>899</v>
      </c>
    </row>
    <row r="2370">
      <c r="A2370" s="5" t="s">
        <v>1500</v>
      </c>
      <c r="B2370" s="5" t="s">
        <v>899</v>
      </c>
    </row>
    <row r="2371">
      <c r="A2371" s="5" t="s">
        <v>2884</v>
      </c>
      <c r="B2371" s="5" t="s">
        <v>899</v>
      </c>
    </row>
    <row r="2372">
      <c r="A2372" s="5" t="s">
        <v>2885</v>
      </c>
      <c r="B2372" s="5" t="s">
        <v>899</v>
      </c>
    </row>
    <row r="2373">
      <c r="A2373" s="5" t="s">
        <v>2886</v>
      </c>
      <c r="B2373" s="5" t="s">
        <v>899</v>
      </c>
    </row>
    <row r="2374">
      <c r="A2374" s="5" t="s">
        <v>2887</v>
      </c>
      <c r="B2374" s="5" t="s">
        <v>899</v>
      </c>
    </row>
    <row r="2375">
      <c r="A2375" s="5" t="s">
        <v>2888</v>
      </c>
      <c r="B2375" s="5" t="s">
        <v>899</v>
      </c>
    </row>
    <row r="2376">
      <c r="A2376" s="5" t="s">
        <v>2889</v>
      </c>
      <c r="B2376" s="5" t="s">
        <v>899</v>
      </c>
    </row>
    <row r="2377">
      <c r="A2377" s="5" t="s">
        <v>564</v>
      </c>
      <c r="B2377" s="5" t="s">
        <v>863</v>
      </c>
    </row>
    <row r="2378">
      <c r="A2378" s="5" t="s">
        <v>2890</v>
      </c>
      <c r="B2378" s="5" t="s">
        <v>899</v>
      </c>
    </row>
    <row r="2379">
      <c r="A2379" s="5" t="s">
        <v>2891</v>
      </c>
      <c r="B2379" s="5" t="s">
        <v>899</v>
      </c>
    </row>
    <row r="2380">
      <c r="A2380" s="5" t="s">
        <v>2892</v>
      </c>
      <c r="B2380" s="5" t="s">
        <v>899</v>
      </c>
    </row>
    <row r="2381">
      <c r="A2381" s="5" t="s">
        <v>2893</v>
      </c>
      <c r="B2381" s="5" t="s">
        <v>899</v>
      </c>
    </row>
    <row r="2382">
      <c r="A2382" s="5" t="s">
        <v>2894</v>
      </c>
      <c r="B2382" s="5" t="s">
        <v>899</v>
      </c>
    </row>
    <row r="2383">
      <c r="A2383" s="5" t="s">
        <v>501</v>
      </c>
      <c r="B2383" s="5" t="s">
        <v>899</v>
      </c>
    </row>
    <row r="2384">
      <c r="A2384" s="5" t="s">
        <v>2895</v>
      </c>
      <c r="B2384" s="5" t="s">
        <v>899</v>
      </c>
    </row>
    <row r="2385">
      <c r="A2385" s="5" t="s">
        <v>2896</v>
      </c>
      <c r="B2385" s="5" t="s">
        <v>899</v>
      </c>
    </row>
    <row r="2386">
      <c r="A2386" s="5" t="s">
        <v>2897</v>
      </c>
      <c r="B2386" s="5" t="s">
        <v>899</v>
      </c>
    </row>
    <row r="2387">
      <c r="A2387" s="5" t="s">
        <v>180</v>
      </c>
      <c r="B2387" s="5" t="s">
        <v>899</v>
      </c>
    </row>
    <row r="2388">
      <c r="A2388" s="5" t="s">
        <v>236</v>
      </c>
      <c r="B2388" s="5" t="s">
        <v>899</v>
      </c>
    </row>
    <row r="2389">
      <c r="A2389" s="5" t="s">
        <v>2898</v>
      </c>
      <c r="B2389" s="5" t="s">
        <v>899</v>
      </c>
    </row>
    <row r="2390">
      <c r="A2390" s="5" t="s">
        <v>2899</v>
      </c>
      <c r="B2390" s="5" t="s">
        <v>899</v>
      </c>
    </row>
    <row r="2391">
      <c r="A2391" s="5" t="s">
        <v>2900</v>
      </c>
      <c r="B2391" s="5" t="s">
        <v>899</v>
      </c>
    </row>
    <row r="2392">
      <c r="A2392" s="5" t="s">
        <v>2901</v>
      </c>
      <c r="B2392" s="5" t="s">
        <v>899</v>
      </c>
    </row>
    <row r="2393">
      <c r="A2393" s="5" t="s">
        <v>2902</v>
      </c>
      <c r="B2393" s="5" t="s">
        <v>899</v>
      </c>
    </row>
    <row r="2394">
      <c r="A2394" s="5" t="s">
        <v>2903</v>
      </c>
      <c r="B2394" s="5" t="s">
        <v>899</v>
      </c>
    </row>
    <row r="2395">
      <c r="A2395" s="5" t="s">
        <v>2904</v>
      </c>
      <c r="B2395" s="5" t="s">
        <v>899</v>
      </c>
    </row>
    <row r="2396">
      <c r="A2396" s="5" t="s">
        <v>2905</v>
      </c>
      <c r="B2396" s="5" t="s">
        <v>899</v>
      </c>
    </row>
    <row r="2397">
      <c r="A2397" s="5" t="s">
        <v>2906</v>
      </c>
      <c r="B2397" s="5" t="s">
        <v>899</v>
      </c>
    </row>
    <row r="2398">
      <c r="A2398" s="5" t="s">
        <v>2907</v>
      </c>
      <c r="B2398" s="5" t="s">
        <v>899</v>
      </c>
    </row>
    <row r="2399">
      <c r="A2399" s="5" t="s">
        <v>2908</v>
      </c>
      <c r="B2399" s="5" t="s">
        <v>899</v>
      </c>
    </row>
    <row r="2400">
      <c r="A2400" s="5" t="s">
        <v>2909</v>
      </c>
      <c r="B2400" s="5" t="s">
        <v>899</v>
      </c>
    </row>
    <row r="2401">
      <c r="A2401" s="5" t="s">
        <v>2910</v>
      </c>
      <c r="B2401" s="5" t="s">
        <v>899</v>
      </c>
    </row>
    <row r="2402">
      <c r="A2402" s="5" t="s">
        <v>2911</v>
      </c>
      <c r="B2402" s="5" t="s">
        <v>899</v>
      </c>
    </row>
    <row r="2403">
      <c r="A2403" s="5" t="s">
        <v>2912</v>
      </c>
      <c r="B2403" s="5" t="s">
        <v>899</v>
      </c>
    </row>
    <row r="2404">
      <c r="A2404" s="5" t="s">
        <v>2913</v>
      </c>
      <c r="B2404" s="5" t="s">
        <v>899</v>
      </c>
    </row>
    <row r="2405">
      <c r="A2405" s="5" t="s">
        <v>2914</v>
      </c>
      <c r="B2405" s="5" t="s">
        <v>899</v>
      </c>
    </row>
    <row r="2406">
      <c r="A2406" s="5" t="s">
        <v>2915</v>
      </c>
      <c r="B2406" s="5" t="s">
        <v>899</v>
      </c>
    </row>
    <row r="2407">
      <c r="A2407" s="5" t="s">
        <v>2916</v>
      </c>
      <c r="B2407" s="5" t="s">
        <v>899</v>
      </c>
    </row>
    <row r="2408">
      <c r="A2408" s="5" t="s">
        <v>2917</v>
      </c>
      <c r="B2408" s="5" t="s">
        <v>899</v>
      </c>
    </row>
    <row r="2409">
      <c r="A2409" s="5" t="s">
        <v>2918</v>
      </c>
      <c r="B2409" s="5" t="s">
        <v>899</v>
      </c>
    </row>
    <row r="2410">
      <c r="A2410" s="5" t="s">
        <v>2919</v>
      </c>
      <c r="B2410" s="5" t="s">
        <v>899</v>
      </c>
    </row>
    <row r="2411">
      <c r="A2411" s="5" t="s">
        <v>2920</v>
      </c>
      <c r="B2411" s="5" t="s">
        <v>899</v>
      </c>
    </row>
    <row r="2412">
      <c r="A2412" s="5" t="s">
        <v>2921</v>
      </c>
      <c r="B2412" s="5" t="s">
        <v>899</v>
      </c>
    </row>
    <row r="2413">
      <c r="A2413" s="5" t="s">
        <v>2922</v>
      </c>
      <c r="B2413" s="5" t="s">
        <v>899</v>
      </c>
    </row>
    <row r="2414">
      <c r="A2414" s="5" t="s">
        <v>2923</v>
      </c>
      <c r="B2414" s="5" t="s">
        <v>899</v>
      </c>
    </row>
    <row r="2415">
      <c r="A2415" s="5" t="s">
        <v>431</v>
      </c>
      <c r="B2415" s="5" t="s">
        <v>884</v>
      </c>
    </row>
    <row r="2416">
      <c r="A2416" s="5" t="s">
        <v>2924</v>
      </c>
      <c r="B2416" s="5" t="s">
        <v>899</v>
      </c>
    </row>
    <row r="2417">
      <c r="A2417" s="5" t="s">
        <v>2925</v>
      </c>
      <c r="B2417" s="5" t="s">
        <v>899</v>
      </c>
    </row>
    <row r="2418">
      <c r="A2418" s="5" t="s">
        <v>2926</v>
      </c>
      <c r="B2418" s="5" t="s">
        <v>899</v>
      </c>
    </row>
    <row r="2419">
      <c r="A2419" s="5" t="s">
        <v>2927</v>
      </c>
      <c r="B2419" s="5" t="s">
        <v>899</v>
      </c>
    </row>
    <row r="2420">
      <c r="A2420" s="5" t="s">
        <v>2928</v>
      </c>
      <c r="B2420" s="5" t="s">
        <v>899</v>
      </c>
    </row>
    <row r="2421">
      <c r="A2421" s="5" t="s">
        <v>2929</v>
      </c>
      <c r="B2421" s="5" t="s">
        <v>899</v>
      </c>
    </row>
    <row r="2422">
      <c r="A2422" s="5" t="s">
        <v>806</v>
      </c>
      <c r="B2422" s="5" t="s">
        <v>899</v>
      </c>
    </row>
    <row r="2423">
      <c r="A2423" s="5" t="s">
        <v>2930</v>
      </c>
      <c r="B2423" s="5" t="s">
        <v>899</v>
      </c>
    </row>
    <row r="2424">
      <c r="A2424" s="5" t="s">
        <v>2931</v>
      </c>
      <c r="B2424" s="5" t="s">
        <v>899</v>
      </c>
    </row>
    <row r="2425">
      <c r="A2425" s="5" t="s">
        <v>2932</v>
      </c>
      <c r="B2425" s="5" t="s">
        <v>899</v>
      </c>
    </row>
    <row r="2426">
      <c r="A2426" s="5" t="s">
        <v>2933</v>
      </c>
      <c r="B2426" s="5" t="s">
        <v>899</v>
      </c>
    </row>
    <row r="2427">
      <c r="A2427" s="5" t="s">
        <v>2934</v>
      </c>
      <c r="B2427" s="5" t="s">
        <v>899</v>
      </c>
    </row>
    <row r="2428">
      <c r="A2428" s="5" t="s">
        <v>2935</v>
      </c>
      <c r="B2428" s="5" t="s">
        <v>899</v>
      </c>
    </row>
    <row r="2429">
      <c r="A2429" s="5" t="s">
        <v>2936</v>
      </c>
      <c r="B2429" s="5" t="s">
        <v>899</v>
      </c>
    </row>
    <row r="2430">
      <c r="A2430" s="5" t="s">
        <v>2937</v>
      </c>
      <c r="B2430" s="5" t="s">
        <v>899</v>
      </c>
    </row>
    <row r="2431">
      <c r="A2431" s="5" t="s">
        <v>2938</v>
      </c>
      <c r="B2431" s="5" t="s">
        <v>899</v>
      </c>
    </row>
    <row r="2432">
      <c r="A2432" s="5" t="s">
        <v>2939</v>
      </c>
      <c r="B2432" s="5" t="s">
        <v>899</v>
      </c>
    </row>
    <row r="2433">
      <c r="A2433" s="5" t="s">
        <v>2940</v>
      </c>
      <c r="B2433" s="5" t="s">
        <v>899</v>
      </c>
    </row>
    <row r="2434">
      <c r="A2434" s="5" t="s">
        <v>2941</v>
      </c>
      <c r="B2434" s="5" t="s">
        <v>899</v>
      </c>
    </row>
    <row r="2435">
      <c r="A2435" s="5" t="s">
        <v>2942</v>
      </c>
      <c r="B2435" s="5" t="s">
        <v>899</v>
      </c>
    </row>
    <row r="2436">
      <c r="A2436" s="5" t="s">
        <v>2943</v>
      </c>
      <c r="B2436" s="5" t="s">
        <v>899</v>
      </c>
    </row>
    <row r="2437">
      <c r="A2437" s="5" t="s">
        <v>2944</v>
      </c>
      <c r="B2437" s="5" t="s">
        <v>899</v>
      </c>
    </row>
    <row r="2438">
      <c r="A2438" s="5" t="s">
        <v>2945</v>
      </c>
      <c r="B2438" s="5" t="s">
        <v>899</v>
      </c>
    </row>
    <row r="2439">
      <c r="A2439" s="5" t="s">
        <v>2946</v>
      </c>
      <c r="B2439" s="5" t="s">
        <v>899</v>
      </c>
    </row>
    <row r="2440">
      <c r="A2440" s="5" t="s">
        <v>2947</v>
      </c>
      <c r="B2440" s="5" t="s">
        <v>899</v>
      </c>
    </row>
    <row r="2441">
      <c r="A2441" s="5" t="s">
        <v>666</v>
      </c>
      <c r="B2441" s="5" t="s">
        <v>899</v>
      </c>
    </row>
    <row r="2442">
      <c r="A2442" s="5" t="s">
        <v>2948</v>
      </c>
      <c r="B2442" s="5" t="s">
        <v>899</v>
      </c>
    </row>
    <row r="2443">
      <c r="A2443" s="5" t="s">
        <v>2949</v>
      </c>
      <c r="B2443" s="5" t="s">
        <v>899</v>
      </c>
    </row>
    <row r="2444">
      <c r="A2444" s="5" t="s">
        <v>2950</v>
      </c>
      <c r="B2444" s="5" t="s">
        <v>899</v>
      </c>
    </row>
    <row r="2445">
      <c r="A2445" s="5" t="s">
        <v>2951</v>
      </c>
      <c r="B2445" s="5" t="s">
        <v>899</v>
      </c>
    </row>
    <row r="2446">
      <c r="A2446" s="5" t="s">
        <v>2952</v>
      </c>
      <c r="B2446" s="5" t="s">
        <v>899</v>
      </c>
    </row>
    <row r="2447">
      <c r="A2447" s="5" t="s">
        <v>2953</v>
      </c>
      <c r="B2447" s="5" t="s">
        <v>899</v>
      </c>
    </row>
    <row r="2448">
      <c r="A2448" s="5" t="s">
        <v>573</v>
      </c>
      <c r="B2448" s="5" t="s">
        <v>899</v>
      </c>
    </row>
    <row r="2449">
      <c r="A2449" s="5" t="s">
        <v>2954</v>
      </c>
      <c r="B2449" s="5" t="s">
        <v>899</v>
      </c>
    </row>
    <row r="2450">
      <c r="A2450" s="5" t="s">
        <v>2955</v>
      </c>
      <c r="B2450" s="5" t="s">
        <v>899</v>
      </c>
    </row>
    <row r="2451">
      <c r="A2451" s="5" t="s">
        <v>2956</v>
      </c>
      <c r="B2451" s="5" t="s">
        <v>899</v>
      </c>
    </row>
    <row r="2452">
      <c r="A2452" s="5" t="s">
        <v>2957</v>
      </c>
      <c r="B2452" s="5" t="s">
        <v>899</v>
      </c>
    </row>
    <row r="2453">
      <c r="A2453" s="5" t="s">
        <v>2958</v>
      </c>
      <c r="B2453" s="5" t="s">
        <v>899</v>
      </c>
    </row>
    <row r="2454">
      <c r="A2454" s="5" t="s">
        <v>2959</v>
      </c>
      <c r="B2454" s="5" t="s">
        <v>899</v>
      </c>
    </row>
    <row r="2455">
      <c r="A2455" s="5" t="s">
        <v>2960</v>
      </c>
      <c r="B2455" s="5" t="s">
        <v>899</v>
      </c>
    </row>
    <row r="2456">
      <c r="A2456" s="5" t="s">
        <v>1413</v>
      </c>
      <c r="B2456" s="5" t="s">
        <v>899</v>
      </c>
    </row>
    <row r="2457">
      <c r="A2457" s="5" t="s">
        <v>798</v>
      </c>
      <c r="B2457" s="5" t="s">
        <v>899</v>
      </c>
    </row>
    <row r="2458">
      <c r="A2458" s="5" t="s">
        <v>2961</v>
      </c>
      <c r="B2458" s="5" t="s">
        <v>899</v>
      </c>
    </row>
    <row r="2459">
      <c r="A2459" s="5" t="s">
        <v>2962</v>
      </c>
      <c r="B2459" s="5" t="s">
        <v>899</v>
      </c>
    </row>
    <row r="2460">
      <c r="A2460" s="5" t="s">
        <v>2963</v>
      </c>
      <c r="B2460" s="5" t="s">
        <v>899</v>
      </c>
    </row>
    <row r="2461">
      <c r="A2461" s="5" t="s">
        <v>2964</v>
      </c>
      <c r="B2461" s="5" t="s">
        <v>899</v>
      </c>
    </row>
    <row r="2462">
      <c r="A2462" s="5" t="s">
        <v>2965</v>
      </c>
      <c r="B2462" s="5" t="s">
        <v>899</v>
      </c>
    </row>
    <row r="2463">
      <c r="A2463" s="5" t="s">
        <v>2966</v>
      </c>
      <c r="B2463" s="5" t="s">
        <v>899</v>
      </c>
    </row>
    <row r="2464">
      <c r="A2464" s="5" t="s">
        <v>2967</v>
      </c>
      <c r="B2464" s="5" t="s">
        <v>899</v>
      </c>
    </row>
    <row r="2465">
      <c r="A2465" s="5" t="s">
        <v>2968</v>
      </c>
      <c r="B2465" s="5" t="s">
        <v>899</v>
      </c>
    </row>
    <row r="2466">
      <c r="A2466" s="5" t="s">
        <v>2969</v>
      </c>
      <c r="B2466" s="5" t="s">
        <v>899</v>
      </c>
    </row>
    <row r="2467">
      <c r="A2467" s="5" t="s">
        <v>2970</v>
      </c>
      <c r="B2467" s="5" t="s">
        <v>899</v>
      </c>
    </row>
    <row r="2468">
      <c r="A2468" s="5" t="s">
        <v>2971</v>
      </c>
      <c r="B2468" s="5" t="s">
        <v>899</v>
      </c>
    </row>
    <row r="2469">
      <c r="A2469" s="5" t="s">
        <v>555</v>
      </c>
      <c r="B2469" s="5" t="s">
        <v>899</v>
      </c>
    </row>
    <row r="2470">
      <c r="A2470" s="5" t="s">
        <v>2972</v>
      </c>
      <c r="B2470" s="5" t="s">
        <v>899</v>
      </c>
    </row>
    <row r="2471">
      <c r="A2471" s="5" t="s">
        <v>224</v>
      </c>
      <c r="B2471" s="5" t="s">
        <v>877</v>
      </c>
    </row>
    <row r="2472">
      <c r="A2472" s="5" t="s">
        <v>2973</v>
      </c>
      <c r="B2472" s="5" t="s">
        <v>899</v>
      </c>
    </row>
    <row r="2473">
      <c r="A2473" s="5" t="s">
        <v>771</v>
      </c>
      <c r="B2473" s="5" t="s">
        <v>899</v>
      </c>
    </row>
    <row r="2474">
      <c r="A2474" s="5" t="s">
        <v>2974</v>
      </c>
      <c r="B2474" s="5" t="s">
        <v>899</v>
      </c>
    </row>
    <row r="2475">
      <c r="A2475" s="5" t="s">
        <v>2975</v>
      </c>
      <c r="B2475" s="5" t="s">
        <v>899</v>
      </c>
    </row>
    <row r="2476">
      <c r="A2476" s="5" t="s">
        <v>2976</v>
      </c>
      <c r="B2476" s="5" t="s">
        <v>899</v>
      </c>
    </row>
    <row r="2477">
      <c r="A2477" s="5" t="s">
        <v>2977</v>
      </c>
      <c r="B2477" s="5" t="s">
        <v>899</v>
      </c>
    </row>
    <row r="2478">
      <c r="A2478" s="5" t="s">
        <v>2978</v>
      </c>
      <c r="B2478" s="5" t="s">
        <v>899</v>
      </c>
    </row>
    <row r="2479">
      <c r="A2479" s="5" t="s">
        <v>2979</v>
      </c>
      <c r="B2479" s="5" t="s">
        <v>899</v>
      </c>
    </row>
    <row r="2480">
      <c r="A2480" s="5" t="s">
        <v>2980</v>
      </c>
      <c r="B2480" s="5" t="s">
        <v>899</v>
      </c>
    </row>
    <row r="2481">
      <c r="A2481" s="5" t="s">
        <v>2981</v>
      </c>
      <c r="B2481" s="5" t="s">
        <v>899</v>
      </c>
    </row>
    <row r="2482">
      <c r="A2482" s="5" t="s">
        <v>289</v>
      </c>
      <c r="B2482" s="5" t="s">
        <v>899</v>
      </c>
    </row>
    <row r="2483">
      <c r="A2483" s="5" t="s">
        <v>2982</v>
      </c>
      <c r="B2483" s="5" t="s">
        <v>899</v>
      </c>
    </row>
    <row r="2484">
      <c r="A2484" s="5" t="s">
        <v>2983</v>
      </c>
      <c r="B2484" s="5" t="s">
        <v>899</v>
      </c>
    </row>
    <row r="2485">
      <c r="A2485" s="5" t="s">
        <v>2984</v>
      </c>
      <c r="B2485" s="5" t="s">
        <v>899</v>
      </c>
    </row>
    <row r="2486">
      <c r="A2486" s="5" t="s">
        <v>2985</v>
      </c>
      <c r="B2486" s="5" t="s">
        <v>899</v>
      </c>
    </row>
    <row r="2487">
      <c r="A2487" s="5" t="s">
        <v>2986</v>
      </c>
      <c r="B2487" s="5" t="s">
        <v>899</v>
      </c>
    </row>
    <row r="2488">
      <c r="A2488" s="5" t="s">
        <v>2987</v>
      </c>
      <c r="B2488" s="5" t="s">
        <v>899</v>
      </c>
    </row>
    <row r="2489">
      <c r="A2489" s="5" t="s">
        <v>2988</v>
      </c>
      <c r="B2489" s="5" t="s">
        <v>899</v>
      </c>
    </row>
    <row r="2490">
      <c r="A2490" s="5" t="s">
        <v>2989</v>
      </c>
      <c r="B2490" s="5" t="s">
        <v>899</v>
      </c>
    </row>
    <row r="2491">
      <c r="A2491" s="5" t="s">
        <v>2990</v>
      </c>
      <c r="B2491" s="5" t="s">
        <v>899</v>
      </c>
    </row>
    <row r="2492">
      <c r="A2492" s="5" t="s">
        <v>2991</v>
      </c>
      <c r="B2492" s="5" t="s">
        <v>899</v>
      </c>
    </row>
    <row r="2493">
      <c r="A2493" s="5" t="s">
        <v>2992</v>
      </c>
      <c r="B2493" s="5" t="s">
        <v>899</v>
      </c>
    </row>
    <row r="2494">
      <c r="A2494" s="5" t="s">
        <v>2993</v>
      </c>
      <c r="B2494" s="5" t="s">
        <v>899</v>
      </c>
    </row>
    <row r="2495">
      <c r="A2495" s="5" t="s">
        <v>172</v>
      </c>
      <c r="B2495" s="5" t="s">
        <v>839</v>
      </c>
    </row>
    <row r="2496">
      <c r="A2496" s="5" t="s">
        <v>2994</v>
      </c>
      <c r="B2496" s="5" t="s">
        <v>899</v>
      </c>
    </row>
    <row r="2497">
      <c r="A2497" s="5" t="s">
        <v>2995</v>
      </c>
      <c r="B2497" s="5" t="s">
        <v>899</v>
      </c>
    </row>
    <row r="2498">
      <c r="A2498" s="5" t="s">
        <v>2996</v>
      </c>
      <c r="B2498" s="5" t="s">
        <v>899</v>
      </c>
    </row>
    <row r="2499">
      <c r="A2499" s="5" t="s">
        <v>2997</v>
      </c>
      <c r="B2499" s="5" t="s">
        <v>899</v>
      </c>
    </row>
    <row r="2500">
      <c r="A2500" s="5" t="s">
        <v>2998</v>
      </c>
      <c r="B2500" s="5" t="s">
        <v>899</v>
      </c>
    </row>
    <row r="2501">
      <c r="A2501" s="5" t="s">
        <v>2999</v>
      </c>
      <c r="B2501" s="5" t="s">
        <v>899</v>
      </c>
    </row>
    <row r="2502">
      <c r="A2502" s="5" t="s">
        <v>3000</v>
      </c>
      <c r="B2502" s="5" t="s">
        <v>899</v>
      </c>
    </row>
    <row r="2503">
      <c r="A2503" s="5" t="s">
        <v>3001</v>
      </c>
      <c r="B2503" s="5" t="s">
        <v>899</v>
      </c>
    </row>
    <row r="2504">
      <c r="A2504" s="5" t="s">
        <v>406</v>
      </c>
      <c r="B2504" s="5" t="s">
        <v>899</v>
      </c>
    </row>
    <row r="2505">
      <c r="A2505" s="5" t="s">
        <v>3002</v>
      </c>
      <c r="B2505" s="5" t="s">
        <v>899</v>
      </c>
    </row>
    <row r="2506">
      <c r="A2506" s="5" t="s">
        <v>3003</v>
      </c>
      <c r="B2506" s="5" t="s">
        <v>899</v>
      </c>
    </row>
    <row r="2507">
      <c r="A2507" s="5" t="s">
        <v>3004</v>
      </c>
      <c r="B2507" s="5" t="s">
        <v>899</v>
      </c>
    </row>
    <row r="2508">
      <c r="A2508" s="5" t="s">
        <v>3005</v>
      </c>
      <c r="B2508" s="5" t="s">
        <v>899</v>
      </c>
    </row>
    <row r="2509">
      <c r="A2509" s="5" t="s">
        <v>3006</v>
      </c>
      <c r="B2509" s="5" t="s">
        <v>899</v>
      </c>
    </row>
    <row r="2510">
      <c r="A2510" s="5" t="s">
        <v>221</v>
      </c>
      <c r="B2510" s="5" t="s">
        <v>899</v>
      </c>
    </row>
    <row r="2511">
      <c r="A2511" s="5" t="s">
        <v>3007</v>
      </c>
      <c r="B2511" s="5" t="s">
        <v>899</v>
      </c>
    </row>
    <row r="2512">
      <c r="A2512" s="5" t="s">
        <v>209</v>
      </c>
      <c r="B2512" s="5" t="s">
        <v>827</v>
      </c>
    </row>
    <row r="2513">
      <c r="A2513" s="5" t="s">
        <v>3008</v>
      </c>
      <c r="B2513" s="5" t="s">
        <v>899</v>
      </c>
    </row>
    <row r="2514">
      <c r="A2514" s="5" t="s">
        <v>3009</v>
      </c>
      <c r="B2514" s="5" t="s">
        <v>899</v>
      </c>
    </row>
    <row r="2515">
      <c r="A2515" s="5" t="s">
        <v>3010</v>
      </c>
      <c r="B2515" s="5" t="s">
        <v>899</v>
      </c>
    </row>
    <row r="2516">
      <c r="A2516" s="5" t="s">
        <v>3011</v>
      </c>
      <c r="B2516" s="5" t="s">
        <v>899</v>
      </c>
    </row>
    <row r="2517">
      <c r="A2517" s="5" t="s">
        <v>3012</v>
      </c>
      <c r="B2517" s="5" t="s">
        <v>899</v>
      </c>
    </row>
    <row r="2518">
      <c r="A2518" s="5" t="s">
        <v>3013</v>
      </c>
      <c r="B2518" s="5" t="s">
        <v>899</v>
      </c>
    </row>
    <row r="2519">
      <c r="A2519" s="5" t="s">
        <v>3014</v>
      </c>
      <c r="B2519" s="5" t="s">
        <v>899</v>
      </c>
    </row>
    <row r="2520">
      <c r="A2520" s="5" t="s">
        <v>3015</v>
      </c>
      <c r="B2520" s="5" t="s">
        <v>899</v>
      </c>
    </row>
    <row r="2521">
      <c r="A2521" s="5" t="s">
        <v>3016</v>
      </c>
      <c r="B2521" s="5" t="s">
        <v>899</v>
      </c>
    </row>
    <row r="2522">
      <c r="A2522" s="5" t="s">
        <v>3017</v>
      </c>
      <c r="B2522" s="5" t="s">
        <v>899</v>
      </c>
    </row>
    <row r="2523">
      <c r="A2523" s="5" t="s">
        <v>194</v>
      </c>
      <c r="B2523" s="5" t="s">
        <v>832</v>
      </c>
    </row>
    <row r="2524">
      <c r="A2524" s="5" t="s">
        <v>3018</v>
      </c>
      <c r="B2524" s="5" t="s">
        <v>899</v>
      </c>
    </row>
    <row r="2525">
      <c r="A2525" s="5" t="s">
        <v>790</v>
      </c>
      <c r="B2525" s="5" t="s">
        <v>899</v>
      </c>
    </row>
    <row r="2526">
      <c r="A2526" s="5" t="s">
        <v>3019</v>
      </c>
      <c r="B2526" s="5" t="s">
        <v>899</v>
      </c>
    </row>
    <row r="2527">
      <c r="A2527" s="5" t="s">
        <v>3020</v>
      </c>
      <c r="B2527" s="5" t="s">
        <v>899</v>
      </c>
    </row>
    <row r="2528">
      <c r="A2528" s="5" t="s">
        <v>3021</v>
      </c>
      <c r="B2528" s="5" t="s">
        <v>899</v>
      </c>
    </row>
    <row r="2529">
      <c r="A2529" s="5" t="s">
        <v>3022</v>
      </c>
      <c r="B2529" s="5" t="s">
        <v>899</v>
      </c>
    </row>
    <row r="2530">
      <c r="A2530" s="5" t="s">
        <v>3023</v>
      </c>
      <c r="B2530" s="5" t="s">
        <v>899</v>
      </c>
    </row>
    <row r="2531">
      <c r="A2531" s="5" t="s">
        <v>3024</v>
      </c>
      <c r="B2531" s="5" t="s">
        <v>899</v>
      </c>
    </row>
    <row r="2532">
      <c r="A2532" s="5" t="s">
        <v>3025</v>
      </c>
      <c r="B2532" s="5" t="s">
        <v>899</v>
      </c>
    </row>
    <row r="2533">
      <c r="A2533" s="5" t="s">
        <v>3026</v>
      </c>
      <c r="B2533" s="5" t="s">
        <v>899</v>
      </c>
    </row>
    <row r="2534">
      <c r="A2534" s="5" t="s">
        <v>3027</v>
      </c>
      <c r="B2534" s="5" t="s">
        <v>899</v>
      </c>
    </row>
    <row r="2535">
      <c r="A2535" s="5" t="s">
        <v>3028</v>
      </c>
      <c r="B2535" s="5" t="s">
        <v>899</v>
      </c>
    </row>
    <row r="2536">
      <c r="A2536" s="5" t="s">
        <v>3029</v>
      </c>
      <c r="B2536" s="5" t="s">
        <v>899</v>
      </c>
    </row>
    <row r="2537">
      <c r="A2537" s="5" t="s">
        <v>3030</v>
      </c>
      <c r="B2537" s="5" t="s">
        <v>899</v>
      </c>
    </row>
    <row r="2538">
      <c r="A2538" s="5" t="s">
        <v>3031</v>
      </c>
      <c r="B2538" s="5" t="s">
        <v>899</v>
      </c>
    </row>
    <row r="2539">
      <c r="A2539" s="5" t="s">
        <v>450</v>
      </c>
      <c r="B2539" s="5" t="s">
        <v>899</v>
      </c>
    </row>
    <row r="2540">
      <c r="A2540" s="5" t="s">
        <v>3032</v>
      </c>
      <c r="B2540" s="5" t="s">
        <v>899</v>
      </c>
    </row>
    <row r="2541">
      <c r="A2541" s="5" t="s">
        <v>3033</v>
      </c>
      <c r="B2541" s="5" t="s">
        <v>899</v>
      </c>
    </row>
    <row r="2542">
      <c r="A2542" s="5" t="s">
        <v>3034</v>
      </c>
      <c r="B2542" s="5" t="s">
        <v>899</v>
      </c>
    </row>
    <row r="2543">
      <c r="A2543" s="5" t="s">
        <v>277</v>
      </c>
      <c r="B2543" s="5" t="s">
        <v>832</v>
      </c>
    </row>
    <row r="2544">
      <c r="A2544" s="5" t="s">
        <v>3035</v>
      </c>
      <c r="B2544" s="5" t="s">
        <v>899</v>
      </c>
    </row>
    <row r="2545">
      <c r="A2545" s="5" t="s">
        <v>3036</v>
      </c>
      <c r="B2545" s="5" t="s">
        <v>899</v>
      </c>
    </row>
    <row r="2546">
      <c r="A2546" s="5" t="s">
        <v>3037</v>
      </c>
      <c r="B2546" s="5" t="s">
        <v>899</v>
      </c>
    </row>
    <row r="2547">
      <c r="A2547" s="5" t="s">
        <v>3038</v>
      </c>
      <c r="B2547" s="5" t="s">
        <v>899</v>
      </c>
    </row>
    <row r="2548">
      <c r="A2548" s="5" t="s">
        <v>3039</v>
      </c>
      <c r="B2548" s="5" t="s">
        <v>899</v>
      </c>
    </row>
    <row r="2549">
      <c r="A2549" s="5" t="s">
        <v>3040</v>
      </c>
      <c r="B2549" s="5" t="s">
        <v>899</v>
      </c>
    </row>
    <row r="2550">
      <c r="A2550" s="5" t="s">
        <v>3041</v>
      </c>
      <c r="B2550" s="5" t="s">
        <v>899</v>
      </c>
    </row>
    <row r="2551">
      <c r="A2551" s="5" t="s">
        <v>3042</v>
      </c>
      <c r="B2551" s="5" t="s">
        <v>899</v>
      </c>
    </row>
    <row r="2552">
      <c r="A2552" s="5" t="s">
        <v>3043</v>
      </c>
      <c r="B2552" s="5" t="s">
        <v>899</v>
      </c>
    </row>
    <row r="2553">
      <c r="A2553" s="5" t="s">
        <v>3044</v>
      </c>
      <c r="B2553" s="5" t="s">
        <v>899</v>
      </c>
    </row>
    <row r="2554">
      <c r="A2554" s="5" t="s">
        <v>3045</v>
      </c>
      <c r="B2554" s="5" t="s">
        <v>899</v>
      </c>
    </row>
    <row r="2555">
      <c r="A2555" s="5" t="s">
        <v>3046</v>
      </c>
      <c r="B2555" s="5" t="s">
        <v>899</v>
      </c>
    </row>
    <row r="2556">
      <c r="A2556" s="5" t="s">
        <v>3047</v>
      </c>
      <c r="B2556" s="5" t="s">
        <v>899</v>
      </c>
    </row>
    <row r="2557">
      <c r="A2557" s="5" t="s">
        <v>792</v>
      </c>
      <c r="B2557" s="5" t="s">
        <v>899</v>
      </c>
    </row>
    <row r="2558">
      <c r="A2558" s="5" t="s">
        <v>3048</v>
      </c>
      <c r="B2558" s="5" t="s">
        <v>899</v>
      </c>
    </row>
    <row r="2559">
      <c r="A2559" s="5" t="s">
        <v>3049</v>
      </c>
      <c r="B2559" s="5" t="s">
        <v>899</v>
      </c>
    </row>
    <row r="2560">
      <c r="A2560" s="5" t="s">
        <v>3050</v>
      </c>
      <c r="B2560" s="5" t="s">
        <v>899</v>
      </c>
    </row>
    <row r="2561">
      <c r="A2561" s="5" t="s">
        <v>3051</v>
      </c>
      <c r="B2561" s="5" t="s">
        <v>899</v>
      </c>
    </row>
    <row r="2562">
      <c r="A2562" s="5" t="s">
        <v>3052</v>
      </c>
      <c r="B2562" s="5" t="s">
        <v>899</v>
      </c>
    </row>
    <row r="2563">
      <c r="A2563" s="5" t="s">
        <v>3053</v>
      </c>
      <c r="B2563" s="5" t="s">
        <v>899</v>
      </c>
    </row>
    <row r="2564">
      <c r="A2564" s="5" t="s">
        <v>3054</v>
      </c>
      <c r="B2564" s="5" t="s">
        <v>899</v>
      </c>
    </row>
    <row r="2565">
      <c r="A2565" s="5" t="s">
        <v>3055</v>
      </c>
      <c r="B2565" s="5" t="s">
        <v>899</v>
      </c>
    </row>
    <row r="2566">
      <c r="A2566" s="5" t="s">
        <v>3056</v>
      </c>
      <c r="B2566" s="5" t="s">
        <v>899</v>
      </c>
    </row>
    <row r="2567">
      <c r="A2567" s="5" t="s">
        <v>3057</v>
      </c>
      <c r="B2567" s="5" t="s">
        <v>899</v>
      </c>
    </row>
    <row r="2568">
      <c r="A2568" s="5" t="s">
        <v>3058</v>
      </c>
      <c r="B2568" s="5" t="s">
        <v>899</v>
      </c>
    </row>
    <row r="2569">
      <c r="A2569" s="5" t="s">
        <v>3059</v>
      </c>
      <c r="B2569" s="5" t="s">
        <v>899</v>
      </c>
    </row>
    <row r="2570">
      <c r="A2570" s="5" t="s">
        <v>3060</v>
      </c>
      <c r="B2570" s="5" t="s">
        <v>899</v>
      </c>
    </row>
    <row r="2571">
      <c r="A2571" s="5" t="s">
        <v>3061</v>
      </c>
      <c r="B2571" s="5" t="s">
        <v>899</v>
      </c>
    </row>
    <row r="2572">
      <c r="A2572" s="5" t="s">
        <v>3062</v>
      </c>
      <c r="B2572" s="5" t="s">
        <v>899</v>
      </c>
    </row>
    <row r="2573">
      <c r="A2573" s="5" t="s">
        <v>3063</v>
      </c>
      <c r="B2573" s="5" t="s">
        <v>899</v>
      </c>
    </row>
    <row r="2574">
      <c r="A2574" s="5" t="s">
        <v>3064</v>
      </c>
      <c r="B2574" s="5" t="s">
        <v>899</v>
      </c>
    </row>
    <row r="2575">
      <c r="A2575" s="5" t="s">
        <v>3065</v>
      </c>
      <c r="B2575" s="5" t="s">
        <v>899</v>
      </c>
    </row>
    <row r="2576">
      <c r="A2576" s="5" t="s">
        <v>3066</v>
      </c>
      <c r="B2576" s="5" t="s">
        <v>899</v>
      </c>
    </row>
    <row r="2577">
      <c r="A2577" s="5" t="s">
        <v>3067</v>
      </c>
      <c r="B2577" s="5" t="s">
        <v>899</v>
      </c>
    </row>
    <row r="2578">
      <c r="A2578" s="5" t="s">
        <v>3068</v>
      </c>
      <c r="B2578" s="5" t="s">
        <v>899</v>
      </c>
    </row>
    <row r="2579">
      <c r="A2579" s="5" t="s">
        <v>3069</v>
      </c>
      <c r="B2579" s="5" t="s">
        <v>899</v>
      </c>
    </row>
    <row r="2580">
      <c r="A2580" s="5" t="s">
        <v>3070</v>
      </c>
      <c r="B2580" s="5" t="s">
        <v>899</v>
      </c>
    </row>
    <row r="2581">
      <c r="A2581" s="5" t="s">
        <v>3071</v>
      </c>
      <c r="B2581" s="5" t="s">
        <v>899</v>
      </c>
    </row>
    <row r="2582">
      <c r="A2582" s="5" t="s">
        <v>504</v>
      </c>
      <c r="B2582" s="5" t="s">
        <v>899</v>
      </c>
    </row>
    <row r="2583">
      <c r="A2583" s="5" t="s">
        <v>3072</v>
      </c>
      <c r="B2583" s="5" t="s">
        <v>899</v>
      </c>
    </row>
    <row r="2584">
      <c r="A2584" s="5" t="s">
        <v>816</v>
      </c>
      <c r="B2584" s="5" t="s">
        <v>899</v>
      </c>
    </row>
    <row r="2585">
      <c r="A2585" s="5" t="s">
        <v>3073</v>
      </c>
      <c r="B2585" s="5" t="s">
        <v>899</v>
      </c>
    </row>
    <row r="2586">
      <c r="A2586" s="5" t="s">
        <v>396</v>
      </c>
      <c r="B2586" s="5" t="s">
        <v>899</v>
      </c>
    </row>
    <row r="2587">
      <c r="A2587" s="5" t="s">
        <v>3074</v>
      </c>
      <c r="B2587" s="5" t="s">
        <v>899</v>
      </c>
    </row>
    <row r="2588">
      <c r="A2588" s="5" t="s">
        <v>3075</v>
      </c>
      <c r="B2588" s="5" t="s">
        <v>899</v>
      </c>
    </row>
    <row r="2589">
      <c r="A2589" s="5" t="s">
        <v>3076</v>
      </c>
      <c r="B2589" s="5" t="s">
        <v>899</v>
      </c>
    </row>
    <row r="2590">
      <c r="A2590" s="5" t="s">
        <v>3077</v>
      </c>
      <c r="B2590" s="5" t="s">
        <v>899</v>
      </c>
    </row>
    <row r="2591">
      <c r="A2591" s="5" t="s">
        <v>3078</v>
      </c>
      <c r="B2591" s="5" t="s">
        <v>899</v>
      </c>
    </row>
    <row r="2592">
      <c r="A2592" s="5" t="s">
        <v>3079</v>
      </c>
      <c r="B2592" s="5" t="s">
        <v>899</v>
      </c>
    </row>
    <row r="2593">
      <c r="A2593" s="5" t="s">
        <v>3080</v>
      </c>
      <c r="B2593" s="5" t="s">
        <v>899</v>
      </c>
    </row>
    <row r="2594">
      <c r="A2594" s="5" t="s">
        <v>3081</v>
      </c>
      <c r="B2594" s="5" t="s">
        <v>899</v>
      </c>
    </row>
    <row r="2595">
      <c r="A2595" s="5" t="s">
        <v>3082</v>
      </c>
      <c r="B2595" s="5" t="s">
        <v>899</v>
      </c>
    </row>
    <row r="2596">
      <c r="A2596" s="5" t="s">
        <v>3083</v>
      </c>
      <c r="B2596" s="5" t="s">
        <v>899</v>
      </c>
    </row>
    <row r="2597">
      <c r="A2597" s="5" t="s">
        <v>3084</v>
      </c>
      <c r="B2597" s="5" t="s">
        <v>899</v>
      </c>
    </row>
    <row r="2598">
      <c r="A2598" s="5" t="s">
        <v>3085</v>
      </c>
      <c r="B2598" s="5" t="s">
        <v>899</v>
      </c>
    </row>
    <row r="2599">
      <c r="A2599" s="5" t="s">
        <v>3086</v>
      </c>
      <c r="B2599" s="5" t="s">
        <v>899</v>
      </c>
    </row>
    <row r="2600">
      <c r="A2600" s="5" t="s">
        <v>442</v>
      </c>
      <c r="B2600" s="5" t="s">
        <v>899</v>
      </c>
    </row>
    <row r="2601">
      <c r="A2601" s="5" t="s">
        <v>3087</v>
      </c>
      <c r="B2601" s="5" t="s">
        <v>899</v>
      </c>
    </row>
    <row r="2602">
      <c r="A2602" s="5" t="s">
        <v>3088</v>
      </c>
      <c r="B2602" s="5" t="s">
        <v>899</v>
      </c>
    </row>
    <row r="2603">
      <c r="A2603" s="5" t="s">
        <v>3089</v>
      </c>
      <c r="B2603" s="5" t="s">
        <v>899</v>
      </c>
    </row>
    <row r="2604">
      <c r="A2604" s="5" t="s">
        <v>3090</v>
      </c>
      <c r="B2604" s="5" t="s">
        <v>899</v>
      </c>
    </row>
    <row r="2605">
      <c r="A2605" s="5" t="s">
        <v>720</v>
      </c>
      <c r="B2605" s="5" t="s">
        <v>899</v>
      </c>
    </row>
    <row r="2606">
      <c r="A2606" s="5" t="s">
        <v>3091</v>
      </c>
      <c r="B2606" s="5" t="s">
        <v>899</v>
      </c>
    </row>
    <row r="2607">
      <c r="A2607" s="5" t="s">
        <v>657</v>
      </c>
      <c r="B2607" s="5" t="s">
        <v>899</v>
      </c>
    </row>
    <row r="2608">
      <c r="A2608" s="5" t="s">
        <v>3092</v>
      </c>
      <c r="B2608" s="5" t="s">
        <v>899</v>
      </c>
    </row>
    <row r="2609">
      <c r="A2609" s="5" t="s">
        <v>3093</v>
      </c>
      <c r="B2609" s="5" t="s">
        <v>899</v>
      </c>
    </row>
    <row r="2610">
      <c r="A2610" s="5" t="s">
        <v>481</v>
      </c>
      <c r="B2610" s="5" t="s">
        <v>899</v>
      </c>
    </row>
    <row r="2611">
      <c r="A2611" s="5" t="s">
        <v>3094</v>
      </c>
      <c r="B2611" s="5" t="s">
        <v>899</v>
      </c>
    </row>
    <row r="2612">
      <c r="A2612" s="5" t="s">
        <v>3095</v>
      </c>
      <c r="B2612" s="5" t="s">
        <v>899</v>
      </c>
    </row>
    <row r="2613">
      <c r="A2613" s="5" t="s">
        <v>462</v>
      </c>
      <c r="B2613" s="5" t="s">
        <v>899</v>
      </c>
    </row>
    <row r="2614">
      <c r="A2614" s="5" t="s">
        <v>750</v>
      </c>
      <c r="B2614" s="5" t="s">
        <v>899</v>
      </c>
    </row>
    <row r="2615">
      <c r="A2615" s="5" t="s">
        <v>3096</v>
      </c>
      <c r="B2615" s="5" t="s">
        <v>899</v>
      </c>
    </row>
    <row r="2616">
      <c r="A2616" s="5" t="s">
        <v>3097</v>
      </c>
      <c r="B2616" s="5" t="s">
        <v>899</v>
      </c>
    </row>
    <row r="2617">
      <c r="A2617" s="5" t="s">
        <v>3098</v>
      </c>
      <c r="B2617" s="5" t="s">
        <v>899</v>
      </c>
    </row>
    <row r="2618">
      <c r="A2618" s="5" t="s">
        <v>3099</v>
      </c>
      <c r="B2618" s="5" t="s">
        <v>899</v>
      </c>
    </row>
    <row r="2619">
      <c r="A2619" s="5" t="s">
        <v>3100</v>
      </c>
      <c r="B2619" s="5" t="s">
        <v>899</v>
      </c>
    </row>
    <row r="2620">
      <c r="A2620" s="5" t="s">
        <v>3101</v>
      </c>
      <c r="B2620" s="5" t="s">
        <v>899</v>
      </c>
    </row>
    <row r="2621">
      <c r="A2621" s="5" t="s">
        <v>3102</v>
      </c>
      <c r="B2621" s="5" t="s">
        <v>899</v>
      </c>
    </row>
    <row r="2622">
      <c r="A2622" s="5" t="s">
        <v>3103</v>
      </c>
      <c r="B2622" s="5" t="s">
        <v>899</v>
      </c>
    </row>
    <row r="2623">
      <c r="A2623" s="5" t="s">
        <v>3104</v>
      </c>
      <c r="B2623" s="5" t="s">
        <v>899</v>
      </c>
    </row>
    <row r="2624">
      <c r="A2624" s="5" t="s">
        <v>3105</v>
      </c>
      <c r="B2624" s="5" t="s">
        <v>899</v>
      </c>
    </row>
    <row r="2625">
      <c r="A2625" s="5" t="s">
        <v>3106</v>
      </c>
      <c r="B2625" s="5" t="s">
        <v>899</v>
      </c>
    </row>
    <row r="2626">
      <c r="A2626" s="5" t="s">
        <v>629</v>
      </c>
      <c r="B2626" s="5" t="s">
        <v>899</v>
      </c>
    </row>
    <row r="2627">
      <c r="A2627" s="5" t="s">
        <v>3107</v>
      </c>
      <c r="B2627" s="5" t="s">
        <v>899</v>
      </c>
    </row>
    <row r="2628">
      <c r="A2628" s="5" t="s">
        <v>3108</v>
      </c>
      <c r="B2628" s="5" t="s">
        <v>899</v>
      </c>
    </row>
    <row r="2629">
      <c r="A2629" s="5" t="s">
        <v>3109</v>
      </c>
      <c r="B2629" s="5" t="s">
        <v>899</v>
      </c>
    </row>
    <row r="2630">
      <c r="A2630" s="5" t="s">
        <v>3110</v>
      </c>
      <c r="B2630" s="5" t="s">
        <v>899</v>
      </c>
    </row>
    <row r="2631">
      <c r="A2631" s="5" t="s">
        <v>428</v>
      </c>
      <c r="B2631" s="5" t="s">
        <v>899</v>
      </c>
    </row>
    <row r="2632">
      <c r="A2632" s="5" t="s">
        <v>3111</v>
      </c>
      <c r="B2632" s="5" t="s">
        <v>899</v>
      </c>
    </row>
    <row r="2633">
      <c r="A2633" s="5" t="s">
        <v>3112</v>
      </c>
      <c r="B2633" s="5" t="s">
        <v>899</v>
      </c>
    </row>
    <row r="2634">
      <c r="A2634" s="5" t="s">
        <v>3113</v>
      </c>
      <c r="B2634" s="5" t="s">
        <v>899</v>
      </c>
    </row>
    <row r="2635">
      <c r="A2635" s="5" t="s">
        <v>3114</v>
      </c>
      <c r="B2635" s="5" t="s">
        <v>899</v>
      </c>
    </row>
    <row r="2636">
      <c r="A2636" s="5" t="s">
        <v>3115</v>
      </c>
      <c r="B2636" s="5" t="s">
        <v>899</v>
      </c>
    </row>
    <row r="2637">
      <c r="A2637" s="5" t="s">
        <v>3116</v>
      </c>
      <c r="B2637" s="5" t="s">
        <v>899</v>
      </c>
    </row>
    <row r="2638">
      <c r="A2638" s="5" t="s">
        <v>3117</v>
      </c>
      <c r="B2638" s="5" t="s">
        <v>899</v>
      </c>
    </row>
    <row r="2639">
      <c r="A2639" s="5" t="s">
        <v>3118</v>
      </c>
      <c r="B2639" s="5" t="s">
        <v>899</v>
      </c>
    </row>
    <row r="2640">
      <c r="A2640" s="5" t="s">
        <v>3119</v>
      </c>
      <c r="B2640" s="5" t="s">
        <v>899</v>
      </c>
    </row>
    <row r="2641">
      <c r="A2641" s="5" t="s">
        <v>3120</v>
      </c>
      <c r="B2641" s="5" t="s">
        <v>899</v>
      </c>
    </row>
    <row r="2642">
      <c r="A2642" s="5" t="s">
        <v>3121</v>
      </c>
      <c r="B2642" s="5" t="s">
        <v>899</v>
      </c>
    </row>
    <row r="2643">
      <c r="A2643" s="5" t="s">
        <v>3122</v>
      </c>
      <c r="B2643" s="5" t="s">
        <v>899</v>
      </c>
    </row>
    <row r="2644">
      <c r="A2644" s="5" t="s">
        <v>503</v>
      </c>
      <c r="B2644" s="5" t="s">
        <v>899</v>
      </c>
    </row>
    <row r="2645">
      <c r="A2645" s="5" t="s">
        <v>3123</v>
      </c>
      <c r="B2645" s="5" t="s">
        <v>899</v>
      </c>
    </row>
    <row r="2646">
      <c r="A2646" s="5" t="s">
        <v>3124</v>
      </c>
      <c r="B2646" s="5" t="s">
        <v>899</v>
      </c>
    </row>
    <row r="2647">
      <c r="A2647" s="5" t="s">
        <v>3125</v>
      </c>
      <c r="B2647" s="5" t="s">
        <v>899</v>
      </c>
    </row>
    <row r="2648">
      <c r="A2648" s="5" t="s">
        <v>3126</v>
      </c>
      <c r="B2648" s="5" t="s">
        <v>899</v>
      </c>
    </row>
    <row r="2649">
      <c r="A2649" s="5" t="s">
        <v>3127</v>
      </c>
      <c r="B2649" s="5" t="s">
        <v>899</v>
      </c>
    </row>
    <row r="2650">
      <c r="A2650" s="5" t="s">
        <v>3128</v>
      </c>
      <c r="B2650" s="5" t="s">
        <v>899</v>
      </c>
    </row>
    <row r="2651">
      <c r="A2651" s="5" t="s">
        <v>3129</v>
      </c>
      <c r="B2651" s="5" t="s">
        <v>899</v>
      </c>
    </row>
    <row r="2652">
      <c r="A2652" s="5" t="s">
        <v>3130</v>
      </c>
      <c r="B2652" s="5" t="s">
        <v>899</v>
      </c>
    </row>
    <row r="2653">
      <c r="A2653" s="5" t="s">
        <v>3131</v>
      </c>
      <c r="B2653" s="5" t="s">
        <v>899</v>
      </c>
    </row>
    <row r="2654">
      <c r="A2654" s="5" t="s">
        <v>3132</v>
      </c>
      <c r="B2654" s="5" t="s">
        <v>899</v>
      </c>
    </row>
    <row r="2655">
      <c r="A2655" s="5" t="s">
        <v>3133</v>
      </c>
      <c r="B2655" s="5" t="s">
        <v>899</v>
      </c>
    </row>
    <row r="2656">
      <c r="A2656" s="5" t="s">
        <v>740</v>
      </c>
      <c r="B2656" s="5" t="s">
        <v>899</v>
      </c>
    </row>
    <row r="2657">
      <c r="A2657" s="5" t="s">
        <v>3134</v>
      </c>
      <c r="B2657" s="5" t="s">
        <v>899</v>
      </c>
    </row>
    <row r="2658">
      <c r="A2658" s="5" t="s">
        <v>3135</v>
      </c>
      <c r="B2658" s="5" t="s">
        <v>899</v>
      </c>
    </row>
    <row r="2659">
      <c r="A2659" s="5" t="s">
        <v>3136</v>
      </c>
      <c r="B2659" s="5" t="s">
        <v>899</v>
      </c>
    </row>
    <row r="2660">
      <c r="A2660" s="5" t="s">
        <v>3137</v>
      </c>
      <c r="B2660" s="5" t="s">
        <v>899</v>
      </c>
    </row>
    <row r="2661">
      <c r="A2661" s="5" t="s">
        <v>3138</v>
      </c>
      <c r="B2661" s="5" t="s">
        <v>899</v>
      </c>
    </row>
    <row r="2662">
      <c r="A2662" s="5" t="s">
        <v>229</v>
      </c>
      <c r="B2662" s="5" t="s">
        <v>863</v>
      </c>
    </row>
    <row r="2663">
      <c r="A2663" s="5" t="s">
        <v>3139</v>
      </c>
      <c r="B2663" s="5" t="s">
        <v>899</v>
      </c>
    </row>
    <row r="2664">
      <c r="A2664" s="5" t="s">
        <v>3140</v>
      </c>
      <c r="B2664" s="5" t="s">
        <v>899</v>
      </c>
    </row>
    <row r="2665">
      <c r="A2665" s="5" t="s">
        <v>3141</v>
      </c>
      <c r="B2665" s="5" t="s">
        <v>899</v>
      </c>
    </row>
    <row r="2666">
      <c r="A2666" s="5" t="s">
        <v>3142</v>
      </c>
      <c r="B2666" s="5" t="s">
        <v>899</v>
      </c>
    </row>
    <row r="2667">
      <c r="A2667" s="5" t="s">
        <v>3143</v>
      </c>
      <c r="B2667" s="5" t="s">
        <v>899</v>
      </c>
    </row>
    <row r="2668">
      <c r="A2668" s="5" t="s">
        <v>3144</v>
      </c>
      <c r="B2668" s="5" t="s">
        <v>899</v>
      </c>
    </row>
    <row r="2669">
      <c r="A2669" s="5" t="s">
        <v>3145</v>
      </c>
      <c r="B2669" s="5" t="s">
        <v>899</v>
      </c>
    </row>
    <row r="2670">
      <c r="A2670" s="5" t="s">
        <v>3146</v>
      </c>
      <c r="B2670" s="5" t="s">
        <v>899</v>
      </c>
    </row>
    <row r="2671">
      <c r="A2671" s="5" t="s">
        <v>3147</v>
      </c>
      <c r="B2671" s="5" t="s">
        <v>899</v>
      </c>
    </row>
    <row r="2672">
      <c r="A2672" s="5" t="s">
        <v>3148</v>
      </c>
      <c r="B2672" s="5" t="s">
        <v>899</v>
      </c>
    </row>
    <row r="2673">
      <c r="A2673" s="5" t="s">
        <v>3149</v>
      </c>
      <c r="B2673" s="5" t="s">
        <v>899</v>
      </c>
    </row>
    <row r="2674">
      <c r="A2674" s="5" t="s">
        <v>3150</v>
      </c>
      <c r="B2674" s="5" t="s">
        <v>899</v>
      </c>
    </row>
    <row r="2675">
      <c r="A2675" s="5" t="s">
        <v>3151</v>
      </c>
      <c r="B2675" s="5" t="s">
        <v>899</v>
      </c>
    </row>
    <row r="2676">
      <c r="A2676" s="5" t="s">
        <v>3152</v>
      </c>
      <c r="B2676" s="5" t="s">
        <v>899</v>
      </c>
    </row>
    <row r="2677">
      <c r="A2677" s="5" t="s">
        <v>3153</v>
      </c>
      <c r="B2677" s="5" t="s">
        <v>899</v>
      </c>
    </row>
    <row r="2678">
      <c r="A2678" s="5" t="s">
        <v>3154</v>
      </c>
      <c r="B2678" s="5" t="s">
        <v>899</v>
      </c>
    </row>
    <row r="2679">
      <c r="A2679" s="5" t="s">
        <v>3155</v>
      </c>
      <c r="B2679" s="5" t="s">
        <v>899</v>
      </c>
    </row>
    <row r="2680">
      <c r="A2680" s="5" t="s">
        <v>3156</v>
      </c>
      <c r="B2680" s="5" t="s">
        <v>899</v>
      </c>
    </row>
    <row r="2681">
      <c r="A2681" s="5" t="s">
        <v>3157</v>
      </c>
      <c r="B2681" s="5" t="s">
        <v>899</v>
      </c>
    </row>
    <row r="2682">
      <c r="A2682" s="5" t="s">
        <v>3158</v>
      </c>
      <c r="B2682" s="5" t="s">
        <v>899</v>
      </c>
    </row>
    <row r="2683">
      <c r="A2683" s="5" t="s">
        <v>3159</v>
      </c>
      <c r="B2683" s="5" t="s">
        <v>899</v>
      </c>
    </row>
    <row r="2684">
      <c r="A2684" s="5" t="s">
        <v>3160</v>
      </c>
      <c r="B2684" s="5" t="s">
        <v>899</v>
      </c>
    </row>
    <row r="2685">
      <c r="A2685" s="5" t="s">
        <v>3161</v>
      </c>
      <c r="B2685" s="5" t="s">
        <v>899</v>
      </c>
    </row>
    <row r="2686">
      <c r="A2686" s="5" t="s">
        <v>3162</v>
      </c>
      <c r="B2686" s="5" t="s">
        <v>899</v>
      </c>
    </row>
    <row r="2687">
      <c r="A2687" s="5" t="s">
        <v>3163</v>
      </c>
      <c r="B2687" s="5" t="s">
        <v>899</v>
      </c>
    </row>
    <row r="2688">
      <c r="A2688" s="5" t="s">
        <v>3164</v>
      </c>
      <c r="B2688" s="5" t="s">
        <v>899</v>
      </c>
    </row>
    <row r="2689">
      <c r="A2689" s="5" t="s">
        <v>3165</v>
      </c>
      <c r="B2689" s="5" t="s">
        <v>899</v>
      </c>
    </row>
    <row r="2690">
      <c r="A2690" s="5" t="s">
        <v>3166</v>
      </c>
      <c r="B2690" s="5" t="s">
        <v>899</v>
      </c>
    </row>
    <row r="2691">
      <c r="A2691" s="5" t="s">
        <v>3167</v>
      </c>
      <c r="B2691" s="5" t="s">
        <v>899</v>
      </c>
    </row>
    <row r="2692">
      <c r="A2692" s="5" t="s">
        <v>3168</v>
      </c>
      <c r="B2692" s="5" t="s">
        <v>899</v>
      </c>
    </row>
    <row r="2693">
      <c r="A2693" s="5" t="s">
        <v>796</v>
      </c>
      <c r="B2693" s="5" t="s">
        <v>899</v>
      </c>
    </row>
    <row r="2694">
      <c r="A2694" s="5" t="s">
        <v>3169</v>
      </c>
      <c r="B2694" s="5" t="s">
        <v>899</v>
      </c>
    </row>
    <row r="2695">
      <c r="A2695" s="5" t="s">
        <v>197</v>
      </c>
      <c r="B2695" s="5" t="s">
        <v>839</v>
      </c>
    </row>
    <row r="2696">
      <c r="A2696" s="5" t="s">
        <v>3170</v>
      </c>
      <c r="B2696" s="5" t="s">
        <v>899</v>
      </c>
    </row>
    <row r="2697">
      <c r="A2697" s="5" t="s">
        <v>3171</v>
      </c>
      <c r="B2697" s="5" t="s">
        <v>899</v>
      </c>
    </row>
    <row r="2698">
      <c r="A2698" s="5" t="s">
        <v>3172</v>
      </c>
      <c r="B2698" s="5" t="s">
        <v>899</v>
      </c>
    </row>
    <row r="2699">
      <c r="A2699" s="5" t="s">
        <v>3173</v>
      </c>
      <c r="B2699" s="5" t="s">
        <v>899</v>
      </c>
    </row>
    <row r="2700">
      <c r="A2700" s="5" t="s">
        <v>3174</v>
      </c>
      <c r="B2700" s="5" t="s">
        <v>899</v>
      </c>
    </row>
    <row r="2701">
      <c r="A2701" s="5" t="s">
        <v>3175</v>
      </c>
      <c r="B2701" s="5" t="s">
        <v>899</v>
      </c>
    </row>
    <row r="2702">
      <c r="A2702" s="5" t="s">
        <v>3176</v>
      </c>
      <c r="B2702" s="5" t="s">
        <v>899</v>
      </c>
    </row>
    <row r="2703">
      <c r="A2703" s="5" t="s">
        <v>387</v>
      </c>
      <c r="B2703" s="5" t="s">
        <v>899</v>
      </c>
    </row>
    <row r="2704">
      <c r="A2704" s="5" t="s">
        <v>3177</v>
      </c>
      <c r="B2704" s="5" t="s">
        <v>899</v>
      </c>
    </row>
    <row r="2705">
      <c r="A2705" s="5" t="s">
        <v>3178</v>
      </c>
      <c r="B2705" s="5" t="s">
        <v>899</v>
      </c>
    </row>
    <row r="2706">
      <c r="A2706" s="5" t="s">
        <v>682</v>
      </c>
      <c r="B2706" s="5" t="s">
        <v>899</v>
      </c>
    </row>
    <row r="2707">
      <c r="A2707" s="5" t="s">
        <v>3179</v>
      </c>
      <c r="B2707" s="5" t="s">
        <v>899</v>
      </c>
    </row>
    <row r="2708">
      <c r="A2708" s="5" t="s">
        <v>3180</v>
      </c>
      <c r="B2708" s="5" t="s">
        <v>899</v>
      </c>
    </row>
    <row r="2709">
      <c r="A2709" s="5" t="s">
        <v>3181</v>
      </c>
      <c r="B2709" s="5" t="s">
        <v>899</v>
      </c>
    </row>
    <row r="2710">
      <c r="A2710" s="5" t="s">
        <v>762</v>
      </c>
      <c r="B2710" s="5" t="s">
        <v>899</v>
      </c>
    </row>
    <row r="2711">
      <c r="A2711" s="5" t="s">
        <v>3182</v>
      </c>
      <c r="B2711" s="5" t="s">
        <v>899</v>
      </c>
    </row>
    <row r="2712">
      <c r="A2712" s="5" t="s">
        <v>3183</v>
      </c>
      <c r="B2712" s="5" t="s">
        <v>899</v>
      </c>
    </row>
    <row r="2713">
      <c r="A2713" s="5" t="s">
        <v>3184</v>
      </c>
      <c r="B2713" s="5" t="s">
        <v>899</v>
      </c>
    </row>
    <row r="2714">
      <c r="A2714" s="5" t="s">
        <v>799</v>
      </c>
      <c r="B2714" s="5" t="s">
        <v>899</v>
      </c>
    </row>
    <row r="2715">
      <c r="A2715" s="5" t="s">
        <v>192</v>
      </c>
      <c r="B2715" s="5" t="s">
        <v>899</v>
      </c>
    </row>
    <row r="2716">
      <c r="A2716" s="5" t="s">
        <v>362</v>
      </c>
      <c r="B2716" s="5" t="s">
        <v>899</v>
      </c>
    </row>
    <row r="2717">
      <c r="A2717" s="5" t="s">
        <v>3185</v>
      </c>
      <c r="B2717" s="5" t="s">
        <v>899</v>
      </c>
    </row>
    <row r="2718">
      <c r="A2718" s="5" t="s">
        <v>3186</v>
      </c>
      <c r="B2718" s="5" t="s">
        <v>899</v>
      </c>
    </row>
    <row r="2719">
      <c r="A2719" s="5" t="s">
        <v>3187</v>
      </c>
      <c r="B2719" s="5" t="s">
        <v>899</v>
      </c>
    </row>
    <row r="2720">
      <c r="A2720" s="5" t="s">
        <v>3188</v>
      </c>
      <c r="B2720" s="5" t="s">
        <v>899</v>
      </c>
    </row>
    <row r="2721">
      <c r="A2721" s="5" t="s">
        <v>3189</v>
      </c>
      <c r="B2721" s="5" t="s">
        <v>899</v>
      </c>
    </row>
    <row r="2722">
      <c r="A2722" s="5" t="s">
        <v>3190</v>
      </c>
      <c r="B2722" s="5" t="s">
        <v>899</v>
      </c>
    </row>
    <row r="2723">
      <c r="A2723" s="5" t="s">
        <v>3191</v>
      </c>
      <c r="B2723" s="5" t="s">
        <v>899</v>
      </c>
    </row>
    <row r="2724">
      <c r="A2724" s="5" t="s">
        <v>3192</v>
      </c>
      <c r="B2724" s="5" t="s">
        <v>899</v>
      </c>
    </row>
    <row r="2725">
      <c r="A2725" s="5" t="s">
        <v>3193</v>
      </c>
      <c r="B2725" s="5" t="s">
        <v>899</v>
      </c>
    </row>
    <row r="2726">
      <c r="A2726" s="5" t="s">
        <v>3194</v>
      </c>
      <c r="B2726" s="5" t="s">
        <v>899</v>
      </c>
    </row>
    <row r="2727">
      <c r="A2727" s="5" t="s">
        <v>3195</v>
      </c>
      <c r="B2727" s="5" t="s">
        <v>899</v>
      </c>
    </row>
    <row r="2728">
      <c r="A2728" s="5" t="s">
        <v>3196</v>
      </c>
      <c r="B2728" s="5" t="s">
        <v>899</v>
      </c>
    </row>
    <row r="2729">
      <c r="A2729" s="5" t="s">
        <v>3197</v>
      </c>
      <c r="B2729" s="5" t="s">
        <v>899</v>
      </c>
    </row>
    <row r="2730">
      <c r="A2730" s="5" t="s">
        <v>3198</v>
      </c>
      <c r="B2730" s="5" t="s">
        <v>899</v>
      </c>
    </row>
    <row r="2731">
      <c r="A2731" s="5" t="s">
        <v>82</v>
      </c>
      <c r="B2731" s="5" t="s">
        <v>899</v>
      </c>
    </row>
    <row r="2732">
      <c r="A2732" s="5" t="s">
        <v>578</v>
      </c>
      <c r="B2732" s="5" t="s">
        <v>899</v>
      </c>
    </row>
    <row r="2733">
      <c r="A2733" s="5" t="s">
        <v>3199</v>
      </c>
      <c r="B2733" s="5" t="s">
        <v>899</v>
      </c>
    </row>
    <row r="2734">
      <c r="A2734" s="5" t="s">
        <v>3200</v>
      </c>
      <c r="B2734" s="5" t="s">
        <v>899</v>
      </c>
    </row>
    <row r="2735">
      <c r="A2735" s="5" t="s">
        <v>3201</v>
      </c>
      <c r="B2735" s="5" t="s">
        <v>899</v>
      </c>
    </row>
    <row r="2736">
      <c r="A2736" s="5" t="s">
        <v>3202</v>
      </c>
      <c r="B2736" s="5" t="s">
        <v>899</v>
      </c>
    </row>
    <row r="2737">
      <c r="A2737" s="5" t="s">
        <v>3203</v>
      </c>
      <c r="B2737" s="5" t="s">
        <v>899</v>
      </c>
    </row>
    <row r="2738">
      <c r="A2738" s="5" t="s">
        <v>3204</v>
      </c>
      <c r="B2738" s="5" t="s">
        <v>899</v>
      </c>
    </row>
    <row r="2739">
      <c r="A2739" s="5" t="s">
        <v>733</v>
      </c>
      <c r="B2739" s="5" t="s">
        <v>899</v>
      </c>
    </row>
    <row r="2740">
      <c r="A2740" s="5" t="s">
        <v>774</v>
      </c>
      <c r="B2740" s="5" t="s">
        <v>899</v>
      </c>
    </row>
    <row r="2741">
      <c r="A2741" s="5" t="s">
        <v>3205</v>
      </c>
      <c r="B2741" s="5" t="s">
        <v>899</v>
      </c>
    </row>
    <row r="2742">
      <c r="A2742" s="5" t="s">
        <v>3206</v>
      </c>
      <c r="B2742" s="5" t="s">
        <v>899</v>
      </c>
    </row>
    <row r="2743">
      <c r="A2743" s="5" t="s">
        <v>3207</v>
      </c>
      <c r="B2743" s="5" t="s">
        <v>899</v>
      </c>
    </row>
    <row r="2744">
      <c r="A2744" s="5" t="s">
        <v>3208</v>
      </c>
      <c r="B2744" s="5" t="s">
        <v>899</v>
      </c>
    </row>
    <row r="2745">
      <c r="A2745" s="5" t="s">
        <v>3209</v>
      </c>
      <c r="B2745" s="5" t="s">
        <v>899</v>
      </c>
    </row>
    <row r="2746">
      <c r="A2746" s="5" t="s">
        <v>3210</v>
      </c>
      <c r="B2746" s="5" t="s">
        <v>899</v>
      </c>
    </row>
    <row r="2747">
      <c r="A2747" s="5" t="s">
        <v>3211</v>
      </c>
      <c r="B2747" s="5" t="s">
        <v>899</v>
      </c>
    </row>
    <row r="2748">
      <c r="A2748" s="5" t="s">
        <v>3212</v>
      </c>
      <c r="B2748" s="5" t="s">
        <v>899</v>
      </c>
    </row>
    <row r="2749">
      <c r="A2749" s="5" t="s">
        <v>680</v>
      </c>
      <c r="B2749" s="5" t="s">
        <v>899</v>
      </c>
    </row>
    <row r="2750">
      <c r="A2750" s="5" t="s">
        <v>3213</v>
      </c>
      <c r="B2750" s="5" t="s">
        <v>899</v>
      </c>
    </row>
    <row r="2751">
      <c r="A2751" s="5" t="s">
        <v>168</v>
      </c>
      <c r="B2751" s="5" t="s">
        <v>827</v>
      </c>
    </row>
    <row r="2752">
      <c r="A2752" s="5" t="s">
        <v>3214</v>
      </c>
      <c r="B2752" s="5" t="s">
        <v>899</v>
      </c>
    </row>
    <row r="2753">
      <c r="A2753" s="5" t="s">
        <v>3215</v>
      </c>
      <c r="B2753" s="5" t="s">
        <v>899</v>
      </c>
    </row>
    <row r="2754">
      <c r="A2754" s="5" t="s">
        <v>3216</v>
      </c>
      <c r="B2754" s="5" t="s">
        <v>899</v>
      </c>
    </row>
    <row r="2755">
      <c r="A2755" s="5" t="s">
        <v>3217</v>
      </c>
      <c r="B2755" s="5" t="s">
        <v>899</v>
      </c>
    </row>
    <row r="2756">
      <c r="A2756" s="5" t="s">
        <v>3218</v>
      </c>
      <c r="B2756" s="5" t="s">
        <v>899</v>
      </c>
    </row>
    <row r="2757">
      <c r="A2757" s="5" t="s">
        <v>351</v>
      </c>
      <c r="B2757" s="5" t="s">
        <v>899</v>
      </c>
    </row>
    <row r="2758">
      <c r="A2758" s="5" t="s">
        <v>3219</v>
      </c>
      <c r="B2758" s="5" t="s">
        <v>899</v>
      </c>
    </row>
    <row r="2759">
      <c r="A2759" s="5" t="s">
        <v>3220</v>
      </c>
      <c r="B2759" s="5" t="s">
        <v>899</v>
      </c>
    </row>
    <row r="2760">
      <c r="A2760" s="5" t="s">
        <v>3221</v>
      </c>
      <c r="B2760" s="5" t="s">
        <v>899</v>
      </c>
    </row>
    <row r="2761">
      <c r="A2761" s="5" t="s">
        <v>249</v>
      </c>
      <c r="B2761" s="5" t="s">
        <v>835</v>
      </c>
    </row>
    <row r="2762">
      <c r="A2762" s="5" t="s">
        <v>3222</v>
      </c>
      <c r="B2762" s="5" t="s">
        <v>899</v>
      </c>
    </row>
    <row r="2763">
      <c r="A2763" s="5" t="s">
        <v>3223</v>
      </c>
      <c r="B2763" s="5" t="s">
        <v>899</v>
      </c>
    </row>
    <row r="2764">
      <c r="A2764" s="5" t="s">
        <v>3224</v>
      </c>
      <c r="B2764" s="5" t="s">
        <v>899</v>
      </c>
    </row>
    <row r="2765">
      <c r="A2765" s="5" t="s">
        <v>3225</v>
      </c>
      <c r="B2765" s="5" t="s">
        <v>899</v>
      </c>
    </row>
    <row r="2766">
      <c r="A2766" s="5" t="s">
        <v>3226</v>
      </c>
      <c r="B2766" s="5" t="s">
        <v>899</v>
      </c>
    </row>
    <row r="2767">
      <c r="A2767" s="5" t="s">
        <v>3227</v>
      </c>
      <c r="B2767" s="5" t="s">
        <v>899</v>
      </c>
    </row>
    <row r="2768">
      <c r="A2768" s="5" t="s">
        <v>3228</v>
      </c>
      <c r="B2768" s="5" t="s">
        <v>899</v>
      </c>
    </row>
    <row r="2769">
      <c r="A2769" s="5" t="s">
        <v>3229</v>
      </c>
      <c r="B2769" s="5" t="s">
        <v>899</v>
      </c>
    </row>
    <row r="2770">
      <c r="A2770" s="5" t="s">
        <v>3230</v>
      </c>
      <c r="B2770" s="5" t="s">
        <v>899</v>
      </c>
    </row>
    <row r="2771">
      <c r="A2771" s="5" t="s">
        <v>3231</v>
      </c>
      <c r="B2771" s="5" t="s">
        <v>899</v>
      </c>
    </row>
    <row r="2772">
      <c r="A2772" s="5" t="s">
        <v>3232</v>
      </c>
      <c r="B2772" s="5" t="s">
        <v>899</v>
      </c>
    </row>
    <row r="2773">
      <c r="A2773" s="5" t="s">
        <v>3233</v>
      </c>
      <c r="B2773" s="5" t="s">
        <v>899</v>
      </c>
    </row>
    <row r="2774">
      <c r="A2774" s="5" t="s">
        <v>3234</v>
      </c>
      <c r="B2774" s="5" t="s">
        <v>899</v>
      </c>
    </row>
    <row r="2775">
      <c r="A2775" s="5" t="s">
        <v>3235</v>
      </c>
      <c r="B2775" s="5" t="s">
        <v>899</v>
      </c>
    </row>
    <row r="2776">
      <c r="A2776" s="5" t="s">
        <v>3236</v>
      </c>
      <c r="B2776" s="5" t="s">
        <v>899</v>
      </c>
    </row>
    <row r="2777">
      <c r="A2777" s="5" t="s">
        <v>3237</v>
      </c>
      <c r="B2777" s="5" t="s">
        <v>899</v>
      </c>
    </row>
    <row r="2778">
      <c r="A2778" s="5" t="s">
        <v>3238</v>
      </c>
      <c r="B2778" s="5" t="s">
        <v>899</v>
      </c>
    </row>
    <row r="2779">
      <c r="A2779" s="5" t="s">
        <v>3239</v>
      </c>
      <c r="B2779" s="5" t="s">
        <v>899</v>
      </c>
    </row>
    <row r="2780">
      <c r="A2780" s="5" t="s">
        <v>3240</v>
      </c>
      <c r="B2780" s="5" t="s">
        <v>899</v>
      </c>
    </row>
    <row r="2781">
      <c r="A2781" s="5" t="s">
        <v>3241</v>
      </c>
      <c r="B2781" s="5" t="s">
        <v>899</v>
      </c>
    </row>
    <row r="2782">
      <c r="A2782" s="5" t="s">
        <v>3242</v>
      </c>
      <c r="B2782" s="5" t="s">
        <v>899</v>
      </c>
    </row>
    <row r="2783">
      <c r="A2783" s="5" t="s">
        <v>3243</v>
      </c>
      <c r="B2783" s="5" t="s">
        <v>899</v>
      </c>
    </row>
    <row r="2784">
      <c r="A2784" s="5" t="s">
        <v>3244</v>
      </c>
      <c r="B2784" s="5" t="s">
        <v>899</v>
      </c>
    </row>
    <row r="2785">
      <c r="A2785" s="5" t="s">
        <v>3245</v>
      </c>
      <c r="B2785" s="5" t="s">
        <v>899</v>
      </c>
    </row>
    <row r="2786">
      <c r="A2786" s="5" t="s">
        <v>3246</v>
      </c>
      <c r="B2786" s="5" t="s">
        <v>899</v>
      </c>
    </row>
    <row r="2787">
      <c r="A2787" s="5" t="s">
        <v>3247</v>
      </c>
      <c r="B2787" s="5" t="s">
        <v>899</v>
      </c>
    </row>
    <row r="2788">
      <c r="A2788" s="5" t="s">
        <v>3248</v>
      </c>
      <c r="B2788" s="5" t="s">
        <v>899</v>
      </c>
    </row>
    <row r="2789">
      <c r="A2789" s="5" t="s">
        <v>322</v>
      </c>
      <c r="B2789" s="5" t="s">
        <v>899</v>
      </c>
    </row>
    <row r="2790">
      <c r="A2790" s="5" t="s">
        <v>760</v>
      </c>
      <c r="B2790" s="5" t="s">
        <v>899</v>
      </c>
    </row>
    <row r="2791">
      <c r="A2791" s="5" t="s">
        <v>3249</v>
      </c>
      <c r="B2791" s="5" t="s">
        <v>899</v>
      </c>
    </row>
    <row r="2792">
      <c r="A2792" s="5" t="s">
        <v>3250</v>
      </c>
      <c r="B2792" s="5" t="s">
        <v>899</v>
      </c>
    </row>
    <row r="2793">
      <c r="A2793" s="5" t="s">
        <v>3251</v>
      </c>
      <c r="B2793" s="5" t="s">
        <v>899</v>
      </c>
    </row>
    <row r="2794">
      <c r="A2794" s="5" t="s">
        <v>486</v>
      </c>
      <c r="B2794" s="5" t="s">
        <v>899</v>
      </c>
    </row>
    <row r="2795">
      <c r="A2795" s="5" t="s">
        <v>188</v>
      </c>
      <c r="B2795" s="5" t="s">
        <v>899</v>
      </c>
    </row>
    <row r="2796">
      <c r="A2796" s="5" t="s">
        <v>3252</v>
      </c>
      <c r="B2796" s="5" t="s">
        <v>899</v>
      </c>
    </row>
    <row r="2797">
      <c r="A2797" s="5" t="s">
        <v>3253</v>
      </c>
      <c r="B2797" s="5" t="s">
        <v>899</v>
      </c>
    </row>
    <row r="2798">
      <c r="A2798" s="5" t="s">
        <v>3254</v>
      </c>
      <c r="B2798" s="5" t="s">
        <v>899</v>
      </c>
    </row>
    <row r="2799">
      <c r="A2799" s="5" t="s">
        <v>400</v>
      </c>
      <c r="B2799" s="5" t="s">
        <v>899</v>
      </c>
    </row>
    <row r="2800">
      <c r="A2800" s="5" t="s">
        <v>3255</v>
      </c>
      <c r="B2800" s="5" t="s">
        <v>899</v>
      </c>
    </row>
    <row r="2801">
      <c r="A2801" s="5" t="s">
        <v>3256</v>
      </c>
      <c r="B2801" s="5" t="s">
        <v>899</v>
      </c>
    </row>
    <row r="2802">
      <c r="A2802" s="5" t="s">
        <v>3257</v>
      </c>
      <c r="B2802" s="5" t="s">
        <v>899</v>
      </c>
    </row>
    <row r="2803">
      <c r="A2803" s="5" t="s">
        <v>3258</v>
      </c>
      <c r="B2803" s="5" t="s">
        <v>899</v>
      </c>
    </row>
    <row r="2804">
      <c r="A2804" s="5" t="s">
        <v>3259</v>
      </c>
      <c r="B2804" s="5" t="s">
        <v>899</v>
      </c>
    </row>
    <row r="2805">
      <c r="A2805" s="5" t="s">
        <v>365</v>
      </c>
      <c r="B2805" s="5" t="s">
        <v>899</v>
      </c>
    </row>
    <row r="2806">
      <c r="A2806" s="5" t="s">
        <v>3260</v>
      </c>
      <c r="B2806" s="5" t="s">
        <v>899</v>
      </c>
    </row>
    <row r="2807">
      <c r="A2807" s="5" t="s">
        <v>3261</v>
      </c>
      <c r="B2807" s="5" t="s">
        <v>899</v>
      </c>
    </row>
    <row r="2808">
      <c r="A2808" s="5" t="s">
        <v>3262</v>
      </c>
      <c r="B2808" s="5" t="s">
        <v>899</v>
      </c>
    </row>
    <row r="2809">
      <c r="A2809" s="5" t="s">
        <v>3263</v>
      </c>
      <c r="B2809" s="5" t="s">
        <v>899</v>
      </c>
    </row>
    <row r="2810">
      <c r="A2810" s="5" t="s">
        <v>3264</v>
      </c>
      <c r="B2810" s="5" t="s">
        <v>899</v>
      </c>
    </row>
    <row r="2811">
      <c r="A2811" s="5" t="s">
        <v>3265</v>
      </c>
      <c r="B2811" s="5" t="s">
        <v>899</v>
      </c>
    </row>
    <row r="2812">
      <c r="A2812" s="5" t="s">
        <v>3266</v>
      </c>
      <c r="B2812" s="5" t="s">
        <v>899</v>
      </c>
    </row>
    <row r="2813">
      <c r="A2813" s="5" t="s">
        <v>3267</v>
      </c>
      <c r="B2813" s="5" t="s">
        <v>899</v>
      </c>
    </row>
    <row r="2814">
      <c r="A2814" s="5" t="s">
        <v>3268</v>
      </c>
      <c r="B2814" s="5" t="s">
        <v>899</v>
      </c>
    </row>
    <row r="2815">
      <c r="A2815" s="5" t="s">
        <v>3269</v>
      </c>
      <c r="B2815" s="5" t="s">
        <v>899</v>
      </c>
    </row>
    <row r="2816">
      <c r="A2816" s="5" t="s">
        <v>3270</v>
      </c>
      <c r="B2816" s="5" t="s">
        <v>899</v>
      </c>
    </row>
    <row r="2817">
      <c r="A2817" s="5" t="s">
        <v>3271</v>
      </c>
      <c r="B2817" s="5" t="s">
        <v>899</v>
      </c>
    </row>
    <row r="2818">
      <c r="A2818" s="5" t="s">
        <v>457</v>
      </c>
      <c r="B2818" s="5" t="s">
        <v>899</v>
      </c>
    </row>
    <row r="2819">
      <c r="A2819" s="5" t="s">
        <v>767</v>
      </c>
      <c r="B2819" s="5" t="s">
        <v>899</v>
      </c>
    </row>
    <row r="2820">
      <c r="A2820" s="5" t="s">
        <v>3272</v>
      </c>
      <c r="B2820" s="5" t="s">
        <v>899</v>
      </c>
    </row>
    <row r="2821">
      <c r="A2821" s="5" t="s">
        <v>3273</v>
      </c>
      <c r="B2821" s="5" t="s">
        <v>899</v>
      </c>
    </row>
    <row r="2822">
      <c r="A2822" s="5" t="s">
        <v>3274</v>
      </c>
      <c r="B2822" s="5" t="s">
        <v>899</v>
      </c>
    </row>
    <row r="2823">
      <c r="A2823" s="5" t="s">
        <v>3275</v>
      </c>
      <c r="B2823" s="5" t="s">
        <v>899</v>
      </c>
    </row>
    <row r="2824">
      <c r="A2824" s="5" t="s">
        <v>3276</v>
      </c>
      <c r="B2824" s="5" t="s">
        <v>899</v>
      </c>
    </row>
    <row r="2825">
      <c r="A2825" s="5" t="s">
        <v>807</v>
      </c>
      <c r="B2825" s="5" t="s">
        <v>899</v>
      </c>
    </row>
    <row r="2826">
      <c r="A2826" s="5" t="s">
        <v>3277</v>
      </c>
      <c r="B2826" s="5" t="s">
        <v>899</v>
      </c>
    </row>
    <row r="2827">
      <c r="A2827" s="5" t="s">
        <v>3278</v>
      </c>
      <c r="B2827" s="5" t="s">
        <v>899</v>
      </c>
    </row>
    <row r="2828">
      <c r="A2828" s="5" t="s">
        <v>3279</v>
      </c>
      <c r="B2828" s="5" t="s">
        <v>899</v>
      </c>
    </row>
    <row r="2829">
      <c r="A2829" s="5" t="s">
        <v>3280</v>
      </c>
      <c r="B2829" s="5" t="s">
        <v>899</v>
      </c>
    </row>
    <row r="2830">
      <c r="A2830" s="5" t="s">
        <v>3281</v>
      </c>
      <c r="B2830" s="5" t="s">
        <v>899</v>
      </c>
    </row>
    <row r="2831">
      <c r="A2831" s="5" t="s">
        <v>3282</v>
      </c>
      <c r="B2831" s="5" t="s">
        <v>899</v>
      </c>
    </row>
    <row r="2832">
      <c r="A2832" s="5" t="s">
        <v>3283</v>
      </c>
      <c r="B2832" s="5" t="s">
        <v>899</v>
      </c>
    </row>
    <row r="2833">
      <c r="A2833" s="5" t="s">
        <v>3284</v>
      </c>
      <c r="B2833" s="5" t="s">
        <v>899</v>
      </c>
    </row>
    <row r="2834">
      <c r="A2834" s="5" t="s">
        <v>3285</v>
      </c>
      <c r="B2834" s="5" t="s">
        <v>899</v>
      </c>
    </row>
    <row r="2835">
      <c r="A2835" s="5" t="s">
        <v>3286</v>
      </c>
      <c r="B2835" s="5" t="s">
        <v>899</v>
      </c>
    </row>
    <row r="2836">
      <c r="A2836" s="5" t="s">
        <v>3287</v>
      </c>
      <c r="B2836" s="5" t="s">
        <v>899</v>
      </c>
    </row>
    <row r="2837">
      <c r="A2837" s="5" t="s">
        <v>3288</v>
      </c>
      <c r="B2837" s="5" t="s">
        <v>899</v>
      </c>
    </row>
    <row r="2838">
      <c r="A2838" s="5" t="s">
        <v>3289</v>
      </c>
      <c r="B2838" s="5" t="s">
        <v>899</v>
      </c>
    </row>
    <row r="2839">
      <c r="A2839" s="5" t="s">
        <v>3290</v>
      </c>
      <c r="B2839" s="5" t="s">
        <v>899</v>
      </c>
    </row>
    <row r="2840">
      <c r="A2840" s="5" t="s">
        <v>635</v>
      </c>
      <c r="B2840" s="5" t="s">
        <v>861</v>
      </c>
    </row>
    <row r="2841">
      <c r="A2841" s="5" t="s">
        <v>3291</v>
      </c>
      <c r="B2841" s="5" t="s">
        <v>899</v>
      </c>
    </row>
    <row r="2842">
      <c r="A2842" s="5" t="s">
        <v>3292</v>
      </c>
      <c r="B2842" s="5" t="s">
        <v>899</v>
      </c>
    </row>
    <row r="2843">
      <c r="A2843" s="5" t="s">
        <v>3293</v>
      </c>
      <c r="B2843" s="5" t="s">
        <v>899</v>
      </c>
    </row>
    <row r="2844">
      <c r="A2844" s="5" t="s">
        <v>3294</v>
      </c>
      <c r="B2844" s="5" t="s">
        <v>899</v>
      </c>
    </row>
    <row r="2845">
      <c r="A2845" s="5" t="s">
        <v>3295</v>
      </c>
      <c r="B2845" s="5" t="s">
        <v>899</v>
      </c>
    </row>
    <row r="2846">
      <c r="A2846" s="5" t="s">
        <v>3296</v>
      </c>
      <c r="B2846" s="5" t="s">
        <v>899</v>
      </c>
    </row>
    <row r="2847">
      <c r="A2847" s="5" t="s">
        <v>3297</v>
      </c>
      <c r="B2847" s="5" t="s">
        <v>899</v>
      </c>
    </row>
    <row r="2848">
      <c r="A2848" s="5" t="s">
        <v>3298</v>
      </c>
      <c r="B2848" s="5" t="s">
        <v>899</v>
      </c>
    </row>
    <row r="2849">
      <c r="A2849" s="5" t="s">
        <v>3299</v>
      </c>
      <c r="B2849" s="5" t="s">
        <v>899</v>
      </c>
    </row>
    <row r="2850">
      <c r="A2850" s="5" t="s">
        <v>3300</v>
      </c>
      <c r="B2850" s="5" t="s">
        <v>899</v>
      </c>
    </row>
    <row r="2851">
      <c r="A2851" s="5" t="s">
        <v>3301</v>
      </c>
      <c r="B2851" s="5" t="s">
        <v>899</v>
      </c>
    </row>
    <row r="2852">
      <c r="A2852" s="5" t="s">
        <v>3302</v>
      </c>
      <c r="B2852" s="5" t="s">
        <v>899</v>
      </c>
    </row>
    <row r="2853">
      <c r="A2853" s="5" t="s">
        <v>482</v>
      </c>
      <c r="B2853" s="5" t="s">
        <v>899</v>
      </c>
    </row>
    <row r="2854">
      <c r="A2854" s="5" t="s">
        <v>468</v>
      </c>
      <c r="B2854" s="5" t="s">
        <v>899</v>
      </c>
    </row>
    <row r="2855">
      <c r="A2855" s="5" t="s">
        <v>3303</v>
      </c>
      <c r="B2855" s="5" t="s">
        <v>899</v>
      </c>
    </row>
    <row r="2856">
      <c r="A2856" s="5" t="s">
        <v>3304</v>
      </c>
      <c r="B2856" s="5" t="s">
        <v>899</v>
      </c>
    </row>
    <row r="2857">
      <c r="A2857" s="5" t="s">
        <v>3305</v>
      </c>
      <c r="B2857" s="5" t="s">
        <v>899</v>
      </c>
    </row>
    <row r="2858">
      <c r="A2858" s="5" t="s">
        <v>3306</v>
      </c>
      <c r="B2858" s="5" t="s">
        <v>899</v>
      </c>
    </row>
    <row r="2859">
      <c r="A2859" s="5" t="s">
        <v>3307</v>
      </c>
      <c r="B2859" s="5" t="s">
        <v>899</v>
      </c>
    </row>
    <row r="2860">
      <c r="A2860" s="5" t="s">
        <v>3308</v>
      </c>
      <c r="B2860" s="5" t="s">
        <v>899</v>
      </c>
    </row>
    <row r="2861">
      <c r="A2861" s="5" t="s">
        <v>242</v>
      </c>
      <c r="B2861" s="5" t="s">
        <v>861</v>
      </c>
    </row>
    <row r="2862">
      <c r="A2862" s="5" t="s">
        <v>3309</v>
      </c>
      <c r="B2862" s="5" t="s">
        <v>899</v>
      </c>
    </row>
    <row r="2863">
      <c r="A2863" s="5" t="s">
        <v>3310</v>
      </c>
      <c r="B2863" s="5" t="s">
        <v>899</v>
      </c>
    </row>
    <row r="2864">
      <c r="A2864" s="5" t="s">
        <v>3311</v>
      </c>
      <c r="B2864" s="5" t="s">
        <v>899</v>
      </c>
    </row>
    <row r="2865">
      <c r="A2865" s="5" t="s">
        <v>3312</v>
      </c>
      <c r="B2865" s="5" t="s">
        <v>899</v>
      </c>
    </row>
    <row r="2866">
      <c r="A2866" s="5" t="s">
        <v>3313</v>
      </c>
      <c r="B2866" s="5" t="s">
        <v>899</v>
      </c>
    </row>
    <row r="2867">
      <c r="A2867" s="5" t="s">
        <v>3314</v>
      </c>
      <c r="B2867" s="5" t="s">
        <v>899</v>
      </c>
    </row>
    <row r="2868">
      <c r="A2868" s="5" t="s">
        <v>3315</v>
      </c>
      <c r="B2868" s="5" t="s">
        <v>899</v>
      </c>
    </row>
    <row r="2869">
      <c r="A2869" s="5" t="s">
        <v>3316</v>
      </c>
      <c r="B2869" s="5" t="s">
        <v>899</v>
      </c>
    </row>
    <row r="2870">
      <c r="A2870" s="5" t="s">
        <v>3317</v>
      </c>
      <c r="B2870" s="5" t="s">
        <v>899</v>
      </c>
    </row>
    <row r="2871">
      <c r="A2871" s="5" t="s">
        <v>3318</v>
      </c>
      <c r="B2871" s="5" t="s">
        <v>899</v>
      </c>
    </row>
    <row r="2872">
      <c r="A2872" s="5" t="s">
        <v>3319</v>
      </c>
      <c r="B2872" s="5" t="s">
        <v>899</v>
      </c>
    </row>
    <row r="2873">
      <c r="A2873" s="5" t="s">
        <v>3320</v>
      </c>
      <c r="B2873" s="5" t="s">
        <v>899</v>
      </c>
    </row>
    <row r="2874">
      <c r="A2874" s="5" t="s">
        <v>3321</v>
      </c>
      <c r="B2874" s="5" t="s">
        <v>899</v>
      </c>
    </row>
    <row r="2875">
      <c r="A2875" s="5" t="s">
        <v>3322</v>
      </c>
      <c r="B2875" s="5" t="s">
        <v>899</v>
      </c>
    </row>
    <row r="2876">
      <c r="A2876" s="5" t="s">
        <v>3323</v>
      </c>
      <c r="B2876" s="5" t="s">
        <v>899</v>
      </c>
    </row>
    <row r="2877">
      <c r="A2877" s="5" t="s">
        <v>3324</v>
      </c>
      <c r="B2877" s="5" t="s">
        <v>899</v>
      </c>
    </row>
    <row r="2878">
      <c r="A2878" s="5" t="s">
        <v>3325</v>
      </c>
      <c r="B2878" s="5" t="s">
        <v>899</v>
      </c>
    </row>
    <row r="2879">
      <c r="A2879" s="5" t="s">
        <v>3326</v>
      </c>
      <c r="B2879" s="5" t="s">
        <v>899</v>
      </c>
    </row>
    <row r="2880">
      <c r="A2880" s="5" t="s">
        <v>3327</v>
      </c>
      <c r="B2880" s="5" t="s">
        <v>899</v>
      </c>
    </row>
    <row r="2881">
      <c r="A2881" s="5" t="s">
        <v>3328</v>
      </c>
      <c r="B2881" s="5" t="s">
        <v>899</v>
      </c>
    </row>
    <row r="2882">
      <c r="A2882" s="5" t="s">
        <v>3329</v>
      </c>
      <c r="B2882" s="5" t="s">
        <v>899</v>
      </c>
    </row>
    <row r="2883">
      <c r="A2883" s="5" t="s">
        <v>3330</v>
      </c>
      <c r="B2883" s="5" t="s">
        <v>899</v>
      </c>
    </row>
    <row r="2884">
      <c r="A2884" s="5" t="s">
        <v>3331</v>
      </c>
      <c r="B2884" s="5" t="s">
        <v>899</v>
      </c>
    </row>
    <row r="2885">
      <c r="A2885" s="5" t="s">
        <v>113</v>
      </c>
      <c r="B2885" s="5" t="s">
        <v>897</v>
      </c>
    </row>
    <row r="2886">
      <c r="A2886" s="5" t="s">
        <v>3332</v>
      </c>
      <c r="B2886" s="5" t="s">
        <v>899</v>
      </c>
    </row>
    <row r="2887">
      <c r="A2887" s="5" t="s">
        <v>3333</v>
      </c>
      <c r="B2887" s="5" t="s">
        <v>899</v>
      </c>
    </row>
    <row r="2888">
      <c r="A2888" s="5" t="s">
        <v>3334</v>
      </c>
      <c r="B2888" s="5" t="s">
        <v>899</v>
      </c>
    </row>
    <row r="2889">
      <c r="A2889" s="5" t="s">
        <v>305</v>
      </c>
      <c r="B2889" s="5" t="s">
        <v>866</v>
      </c>
    </row>
    <row r="2890">
      <c r="A2890" s="5" t="s">
        <v>3335</v>
      </c>
      <c r="B2890" s="5" t="s">
        <v>899</v>
      </c>
    </row>
    <row r="2891">
      <c r="A2891" s="5" t="s">
        <v>3336</v>
      </c>
      <c r="B2891" s="5" t="s">
        <v>899</v>
      </c>
    </row>
    <row r="2892">
      <c r="A2892" s="5" t="s">
        <v>3337</v>
      </c>
      <c r="B2892" s="5" t="s">
        <v>899</v>
      </c>
    </row>
    <row r="2893">
      <c r="A2893" s="5" t="s">
        <v>3338</v>
      </c>
      <c r="B2893" s="5" t="s">
        <v>899</v>
      </c>
    </row>
    <row r="2894">
      <c r="A2894" s="5" t="s">
        <v>3339</v>
      </c>
      <c r="B2894" s="5" t="s">
        <v>899</v>
      </c>
    </row>
    <row r="2895">
      <c r="A2895" s="5" t="s">
        <v>3340</v>
      </c>
      <c r="B2895" s="5" t="s">
        <v>899</v>
      </c>
    </row>
    <row r="2896">
      <c r="A2896" s="5" t="s">
        <v>3341</v>
      </c>
      <c r="B2896" s="5" t="s">
        <v>899</v>
      </c>
    </row>
    <row r="2897">
      <c r="A2897" s="5" t="s">
        <v>3342</v>
      </c>
      <c r="B2897" s="5" t="s">
        <v>899</v>
      </c>
    </row>
    <row r="2898">
      <c r="A2898" s="5" t="s">
        <v>3343</v>
      </c>
      <c r="B2898" s="5" t="s">
        <v>899</v>
      </c>
    </row>
    <row r="2899">
      <c r="A2899" s="5" t="s">
        <v>3344</v>
      </c>
      <c r="B2899" s="5" t="s">
        <v>899</v>
      </c>
    </row>
    <row r="2900">
      <c r="A2900" s="5" t="s">
        <v>3345</v>
      </c>
      <c r="B2900" s="5" t="s">
        <v>899</v>
      </c>
    </row>
    <row r="2901">
      <c r="A2901" s="5" t="s">
        <v>3346</v>
      </c>
      <c r="B2901" s="5" t="s">
        <v>899</v>
      </c>
    </row>
    <row r="2902">
      <c r="A2902" s="5" t="s">
        <v>3347</v>
      </c>
      <c r="B2902" s="5" t="s">
        <v>899</v>
      </c>
    </row>
    <row r="2903">
      <c r="A2903" s="5" t="s">
        <v>3348</v>
      </c>
      <c r="B2903" s="5" t="s">
        <v>899</v>
      </c>
    </row>
    <row r="2904">
      <c r="A2904" s="5" t="s">
        <v>3349</v>
      </c>
      <c r="B2904" s="5" t="s">
        <v>899</v>
      </c>
    </row>
    <row r="2905">
      <c r="A2905" s="5" t="s">
        <v>3350</v>
      </c>
      <c r="B2905" s="5" t="s">
        <v>899</v>
      </c>
    </row>
    <row r="2906">
      <c r="A2906" s="5" t="s">
        <v>235</v>
      </c>
      <c r="B2906" s="5" t="s">
        <v>899</v>
      </c>
    </row>
    <row r="2907">
      <c r="A2907" s="5" t="s">
        <v>3351</v>
      </c>
      <c r="B2907" s="5" t="s">
        <v>899</v>
      </c>
    </row>
    <row r="2908">
      <c r="A2908" s="5" t="s">
        <v>3352</v>
      </c>
      <c r="B2908" s="5" t="s">
        <v>899</v>
      </c>
    </row>
    <row r="2909">
      <c r="A2909" s="5" t="s">
        <v>3353</v>
      </c>
      <c r="B2909" s="5" t="s">
        <v>899</v>
      </c>
    </row>
    <row r="2910">
      <c r="A2910" s="5" t="s">
        <v>3354</v>
      </c>
      <c r="B2910" s="5" t="s">
        <v>899</v>
      </c>
    </row>
    <row r="2911">
      <c r="A2911" s="5" t="s">
        <v>3355</v>
      </c>
      <c r="B2911" s="5" t="s">
        <v>899</v>
      </c>
    </row>
    <row r="2912">
      <c r="A2912" s="5" t="s">
        <v>3356</v>
      </c>
      <c r="B2912" s="5" t="s">
        <v>899</v>
      </c>
    </row>
    <row r="2913">
      <c r="A2913" s="5" t="s">
        <v>3357</v>
      </c>
      <c r="B2913" s="5" t="s">
        <v>899</v>
      </c>
    </row>
    <row r="2914">
      <c r="A2914" s="5" t="s">
        <v>3358</v>
      </c>
      <c r="B2914" s="5" t="s">
        <v>899</v>
      </c>
    </row>
    <row r="2915">
      <c r="A2915" s="5" t="s">
        <v>3359</v>
      </c>
      <c r="B2915" s="5" t="s">
        <v>899</v>
      </c>
    </row>
    <row r="2916">
      <c r="A2916" s="5" t="s">
        <v>3360</v>
      </c>
      <c r="B2916" s="5" t="s">
        <v>899</v>
      </c>
    </row>
    <row r="2917">
      <c r="A2917" s="5" t="s">
        <v>321</v>
      </c>
      <c r="B2917" s="5" t="s">
        <v>899</v>
      </c>
    </row>
    <row r="2918">
      <c r="A2918" s="5" t="s">
        <v>769</v>
      </c>
      <c r="B2918" s="5" t="s">
        <v>899</v>
      </c>
    </row>
    <row r="2919">
      <c r="A2919" s="5" t="s">
        <v>3361</v>
      </c>
      <c r="B2919" s="5" t="s">
        <v>899</v>
      </c>
    </row>
    <row r="2920">
      <c r="A2920" s="5" t="s">
        <v>3362</v>
      </c>
      <c r="B2920" s="5" t="s">
        <v>899</v>
      </c>
    </row>
    <row r="2921">
      <c r="A2921" s="5" t="s">
        <v>3363</v>
      </c>
      <c r="B2921" s="5" t="s">
        <v>899</v>
      </c>
    </row>
    <row r="2922">
      <c r="A2922" s="5" t="s">
        <v>3364</v>
      </c>
      <c r="B2922" s="5" t="s">
        <v>899</v>
      </c>
    </row>
    <row r="2923">
      <c r="A2923" s="5" t="s">
        <v>3365</v>
      </c>
      <c r="B2923" s="5" t="s">
        <v>899</v>
      </c>
    </row>
    <row r="2924">
      <c r="A2924" s="5" t="s">
        <v>3366</v>
      </c>
      <c r="B2924" s="5" t="s">
        <v>899</v>
      </c>
    </row>
    <row r="2925">
      <c r="A2925" s="5" t="s">
        <v>3367</v>
      </c>
      <c r="B2925" s="5" t="s">
        <v>899</v>
      </c>
    </row>
    <row r="2926">
      <c r="A2926" s="5" t="s">
        <v>3368</v>
      </c>
      <c r="B2926" s="5" t="s">
        <v>899</v>
      </c>
    </row>
    <row r="2927">
      <c r="A2927" s="5" t="s">
        <v>3369</v>
      </c>
      <c r="B2927" s="5" t="s">
        <v>899</v>
      </c>
    </row>
    <row r="2928">
      <c r="A2928" s="5" t="s">
        <v>3370</v>
      </c>
      <c r="B2928" s="5" t="s">
        <v>899</v>
      </c>
    </row>
    <row r="2929">
      <c r="A2929" s="5" t="s">
        <v>3371</v>
      </c>
      <c r="B2929" s="5" t="s">
        <v>899</v>
      </c>
    </row>
    <row r="2930">
      <c r="A2930" s="5" t="s">
        <v>3372</v>
      </c>
      <c r="B2930" s="5" t="s">
        <v>899</v>
      </c>
    </row>
    <row r="2931">
      <c r="A2931" s="5" t="s">
        <v>3373</v>
      </c>
      <c r="B2931" s="5" t="s">
        <v>899</v>
      </c>
    </row>
    <row r="2932">
      <c r="A2932" s="5" t="s">
        <v>3374</v>
      </c>
      <c r="B2932" s="5" t="s">
        <v>899</v>
      </c>
    </row>
    <row r="2933">
      <c r="A2933" s="5" t="s">
        <v>3375</v>
      </c>
      <c r="B2933" s="5" t="s">
        <v>899</v>
      </c>
    </row>
    <row r="2934">
      <c r="A2934" s="5" t="s">
        <v>3376</v>
      </c>
      <c r="B2934" s="5" t="s">
        <v>899</v>
      </c>
    </row>
    <row r="2935">
      <c r="A2935" s="5" t="s">
        <v>3377</v>
      </c>
      <c r="B2935" s="5" t="s">
        <v>899</v>
      </c>
    </row>
    <row r="2936">
      <c r="A2936" s="5" t="s">
        <v>3378</v>
      </c>
      <c r="B2936" s="5" t="s">
        <v>899</v>
      </c>
    </row>
    <row r="2937">
      <c r="A2937" s="5" t="s">
        <v>3379</v>
      </c>
      <c r="B2937" s="5" t="s">
        <v>899</v>
      </c>
    </row>
    <row r="2938">
      <c r="A2938" s="5" t="s">
        <v>3380</v>
      </c>
      <c r="B2938" s="5" t="s">
        <v>899</v>
      </c>
    </row>
    <row r="2939">
      <c r="A2939" s="5" t="s">
        <v>3381</v>
      </c>
      <c r="B2939" s="5" t="s">
        <v>899</v>
      </c>
    </row>
    <row r="2940">
      <c r="A2940" s="5" t="s">
        <v>2638</v>
      </c>
      <c r="B2940" s="5" t="s">
        <v>899</v>
      </c>
    </row>
    <row r="2941">
      <c r="A2941" s="5" t="s">
        <v>3382</v>
      </c>
      <c r="B2941" s="5" t="s">
        <v>899</v>
      </c>
    </row>
    <row r="2942">
      <c r="A2942" s="5" t="s">
        <v>3383</v>
      </c>
      <c r="B2942" s="5" t="s">
        <v>899</v>
      </c>
    </row>
    <row r="2943">
      <c r="A2943" s="5" t="s">
        <v>3384</v>
      </c>
      <c r="B2943" s="5" t="s">
        <v>899</v>
      </c>
    </row>
    <row r="2944">
      <c r="A2944" s="5" t="s">
        <v>3385</v>
      </c>
      <c r="B2944" s="5" t="s">
        <v>899</v>
      </c>
    </row>
    <row r="2945">
      <c r="A2945" s="5" t="s">
        <v>3386</v>
      </c>
      <c r="B2945" s="5" t="s">
        <v>899</v>
      </c>
    </row>
    <row r="2946">
      <c r="A2946" s="5" t="s">
        <v>3387</v>
      </c>
      <c r="B2946" s="5" t="s">
        <v>899</v>
      </c>
    </row>
    <row r="2947">
      <c r="A2947" s="5" t="s">
        <v>3388</v>
      </c>
      <c r="B2947" s="5" t="s">
        <v>899</v>
      </c>
    </row>
    <row r="2948">
      <c r="A2948" s="5" t="s">
        <v>293</v>
      </c>
      <c r="B2948" s="5" t="s">
        <v>899</v>
      </c>
    </row>
    <row r="2949">
      <c r="A2949" s="5" t="s">
        <v>3389</v>
      </c>
      <c r="B2949" s="5" t="s">
        <v>899</v>
      </c>
    </row>
    <row r="2950">
      <c r="A2950" s="5" t="s">
        <v>3390</v>
      </c>
      <c r="B2950" s="5" t="s">
        <v>899</v>
      </c>
    </row>
    <row r="2951">
      <c r="A2951" s="5" t="s">
        <v>3391</v>
      </c>
      <c r="B2951" s="5" t="s">
        <v>899</v>
      </c>
    </row>
    <row r="2952">
      <c r="A2952" s="5" t="s">
        <v>3392</v>
      </c>
      <c r="B2952" s="5" t="s">
        <v>899</v>
      </c>
    </row>
    <row r="2953">
      <c r="A2953" s="5" t="s">
        <v>3393</v>
      </c>
      <c r="B2953" s="5" t="s">
        <v>899</v>
      </c>
    </row>
    <row r="2954">
      <c r="A2954" s="5" t="s">
        <v>3394</v>
      </c>
      <c r="B2954" s="5" t="s">
        <v>899</v>
      </c>
    </row>
    <row r="2955">
      <c r="A2955" s="5" t="s">
        <v>3395</v>
      </c>
      <c r="B2955" s="5" t="s">
        <v>899</v>
      </c>
    </row>
    <row r="2956">
      <c r="A2956" s="5" t="s">
        <v>3396</v>
      </c>
      <c r="B2956" s="5" t="s">
        <v>899</v>
      </c>
    </row>
    <row r="2957">
      <c r="A2957" s="5" t="s">
        <v>3397</v>
      </c>
      <c r="B2957" s="5" t="s">
        <v>899</v>
      </c>
    </row>
    <row r="2958">
      <c r="A2958" s="5" t="s">
        <v>3398</v>
      </c>
      <c r="B2958" s="5" t="s">
        <v>899</v>
      </c>
    </row>
    <row r="2959">
      <c r="A2959" s="5" t="s">
        <v>3399</v>
      </c>
      <c r="B2959" s="5" t="s">
        <v>899</v>
      </c>
    </row>
    <row r="2960">
      <c r="A2960" s="5" t="s">
        <v>3400</v>
      </c>
      <c r="B2960" s="5" t="s">
        <v>899</v>
      </c>
    </row>
    <row r="2961">
      <c r="A2961" s="5" t="s">
        <v>3401</v>
      </c>
      <c r="B2961" s="5" t="s">
        <v>899</v>
      </c>
    </row>
    <row r="2962">
      <c r="A2962" s="5" t="s">
        <v>3402</v>
      </c>
      <c r="B2962" s="5" t="s">
        <v>899</v>
      </c>
    </row>
    <row r="2963">
      <c r="A2963" s="5" t="s">
        <v>3403</v>
      </c>
      <c r="B2963" s="5" t="s">
        <v>899</v>
      </c>
    </row>
    <row r="2964">
      <c r="A2964" s="5" t="s">
        <v>3404</v>
      </c>
      <c r="B2964" s="5" t="s">
        <v>827</v>
      </c>
    </row>
    <row r="2965">
      <c r="A2965" s="5" t="s">
        <v>3405</v>
      </c>
      <c r="B2965" s="5" t="s">
        <v>823</v>
      </c>
    </row>
    <row r="2966">
      <c r="A2966" s="5" t="s">
        <v>3406</v>
      </c>
      <c r="B2966" s="5" t="s">
        <v>821</v>
      </c>
    </row>
    <row r="2967">
      <c r="A2967" s="5" t="s">
        <v>3407</v>
      </c>
      <c r="B2967" s="5" t="s">
        <v>897</v>
      </c>
    </row>
    <row r="2968">
      <c r="A2968" s="5" t="s">
        <v>3408</v>
      </c>
      <c r="B2968" s="5" t="s">
        <v>863</v>
      </c>
    </row>
    <row r="2969">
      <c r="A2969" s="5" t="s">
        <v>3409</v>
      </c>
      <c r="B2969" s="5" t="s">
        <v>823</v>
      </c>
    </row>
    <row r="2970">
      <c r="A2970" s="5" t="s">
        <v>3410</v>
      </c>
      <c r="B2970" s="5" t="s">
        <v>821</v>
      </c>
    </row>
    <row r="2971">
      <c r="A2971" s="5" t="s">
        <v>3411</v>
      </c>
      <c r="B2971" s="5" t="s">
        <v>829</v>
      </c>
    </row>
    <row r="2972">
      <c r="A2972" s="5" t="s">
        <v>3412</v>
      </c>
      <c r="B2972" s="5" t="s">
        <v>866</v>
      </c>
    </row>
    <row r="2973">
      <c r="A2973" s="5" t="s">
        <v>3413</v>
      </c>
      <c r="B2973" s="5" t="s">
        <v>843</v>
      </c>
    </row>
    <row r="2974">
      <c r="A2974" s="5" t="s">
        <v>3414</v>
      </c>
      <c r="B2974" s="5" t="s">
        <v>832</v>
      </c>
    </row>
    <row r="2975">
      <c r="A2975" s="5" t="s">
        <v>3415</v>
      </c>
      <c r="B2975" s="5" t="s">
        <v>823</v>
      </c>
    </row>
    <row r="2976">
      <c r="A2976" s="5" t="s">
        <v>3416</v>
      </c>
      <c r="B2976" s="5" t="s">
        <v>845</v>
      </c>
    </row>
    <row r="2977">
      <c r="A2977" s="5" t="s">
        <v>3417</v>
      </c>
      <c r="B2977" s="5" t="s">
        <v>899</v>
      </c>
    </row>
    <row r="2978">
      <c r="A2978" s="5" t="s">
        <v>3418</v>
      </c>
      <c r="B2978" s="5" t="s">
        <v>897</v>
      </c>
    </row>
    <row r="2979">
      <c r="A2979" s="5" t="s">
        <v>3419</v>
      </c>
      <c r="B2979" s="5" t="s">
        <v>832</v>
      </c>
    </row>
    <row r="2980">
      <c r="A2980" s="5" t="s">
        <v>3420</v>
      </c>
      <c r="B2980" s="5" t="s">
        <v>832</v>
      </c>
    </row>
    <row r="2981">
      <c r="A2981" s="5" t="s">
        <v>3421</v>
      </c>
      <c r="B2981" s="5" t="s">
        <v>861</v>
      </c>
    </row>
    <row r="2982">
      <c r="A2982" s="5" t="s">
        <v>3422</v>
      </c>
      <c r="B2982" s="5" t="s">
        <v>829</v>
      </c>
    </row>
    <row r="2983">
      <c r="A2983" s="5" t="s">
        <v>3047</v>
      </c>
      <c r="B2983" s="5" t="s">
        <v>863</v>
      </c>
    </row>
    <row r="2984">
      <c r="A2984" s="5" t="s">
        <v>3423</v>
      </c>
      <c r="B2984" s="5" t="s">
        <v>861</v>
      </c>
    </row>
    <row r="2985">
      <c r="A2985" s="5" t="s">
        <v>3424</v>
      </c>
      <c r="B2985" s="5" t="s">
        <v>863</v>
      </c>
    </row>
    <row r="2986">
      <c r="A2986" s="5" t="s">
        <v>3425</v>
      </c>
      <c r="B2986" s="5" t="s">
        <v>835</v>
      </c>
    </row>
    <row r="2987">
      <c r="A2987" s="5" t="s">
        <v>3426</v>
      </c>
      <c r="B2987" s="5" t="s">
        <v>835</v>
      </c>
    </row>
    <row r="2988">
      <c r="A2988" s="5" t="s">
        <v>3427</v>
      </c>
      <c r="B2988" s="5" t="s">
        <v>884</v>
      </c>
    </row>
    <row r="2989">
      <c r="A2989" s="5" t="s">
        <v>2629</v>
      </c>
      <c r="B2989" s="5" t="s">
        <v>899</v>
      </c>
    </row>
    <row r="2990">
      <c r="A2990" s="5" t="s">
        <v>3428</v>
      </c>
      <c r="B2990" s="5" t="s">
        <v>852</v>
      </c>
    </row>
    <row r="2991">
      <c r="A2991" s="5" t="s">
        <v>3429</v>
      </c>
      <c r="B2991" s="5" t="s">
        <v>899</v>
      </c>
    </row>
    <row r="2992">
      <c r="A2992" s="5" t="s">
        <v>3430</v>
      </c>
      <c r="B2992" s="5" t="s">
        <v>899</v>
      </c>
    </row>
    <row r="2993">
      <c r="A2993" s="5" t="s">
        <v>3431</v>
      </c>
      <c r="B2993" s="5" t="s">
        <v>863</v>
      </c>
    </row>
    <row r="2994">
      <c r="A2994" s="5" t="s">
        <v>3432</v>
      </c>
      <c r="B2994" s="5" t="s">
        <v>899</v>
      </c>
    </row>
    <row r="2995">
      <c r="A2995" s="5" t="s">
        <v>3433</v>
      </c>
      <c r="B2995" s="5" t="s">
        <v>845</v>
      </c>
    </row>
    <row r="2996">
      <c r="A2996" s="5" t="s">
        <v>3434</v>
      </c>
      <c r="B2996" s="5" t="s">
        <v>899</v>
      </c>
    </row>
    <row r="2997">
      <c r="A2997" s="5" t="s">
        <v>3435</v>
      </c>
      <c r="B2997" s="5" t="s">
        <v>899</v>
      </c>
    </row>
    <row r="2998">
      <c r="A2998" s="5" t="s">
        <v>3436</v>
      </c>
      <c r="B2998" s="5" t="s">
        <v>877</v>
      </c>
    </row>
    <row r="2999">
      <c r="A2999" s="5" t="s">
        <v>3437</v>
      </c>
      <c r="B2999" s="5" t="s">
        <v>861</v>
      </c>
    </row>
    <row r="3000">
      <c r="A3000" s="5" t="s">
        <v>3438</v>
      </c>
      <c r="B3000" s="5" t="s">
        <v>845</v>
      </c>
    </row>
    <row r="3001">
      <c r="A3001" s="5" t="s">
        <v>3439</v>
      </c>
      <c r="B3001" s="5" t="s">
        <v>884</v>
      </c>
    </row>
    <row r="3002">
      <c r="A3002" s="5" t="s">
        <v>3440</v>
      </c>
      <c r="B3002" s="5" t="s">
        <v>839</v>
      </c>
    </row>
    <row r="3003">
      <c r="A3003" s="5" t="s">
        <v>261</v>
      </c>
      <c r="B3003" s="5" t="s">
        <v>866</v>
      </c>
    </row>
    <row r="3004">
      <c r="A3004" s="5" t="s">
        <v>993</v>
      </c>
      <c r="B3004" s="5" t="s">
        <v>899</v>
      </c>
    </row>
    <row r="3005">
      <c r="A3005" s="5" t="s">
        <v>3441</v>
      </c>
      <c r="B3005" s="5" t="s">
        <v>866</v>
      </c>
    </row>
    <row r="3006">
      <c r="A3006" s="5" t="s">
        <v>3442</v>
      </c>
      <c r="B3006" s="5" t="s">
        <v>852</v>
      </c>
    </row>
    <row r="3007">
      <c r="A3007" s="5" t="s">
        <v>253</v>
      </c>
      <c r="B3007" s="5" t="s">
        <v>899</v>
      </c>
    </row>
    <row r="3008">
      <c r="A3008" s="5" t="s">
        <v>116</v>
      </c>
      <c r="B3008" s="5" t="s">
        <v>852</v>
      </c>
    </row>
    <row r="3009">
      <c r="A3009" s="5" t="s">
        <v>3443</v>
      </c>
      <c r="B3009" s="5" t="s">
        <v>839</v>
      </c>
    </row>
    <row r="3010">
      <c r="A3010" s="5" t="s">
        <v>3444</v>
      </c>
      <c r="B3010" s="5" t="s">
        <v>832</v>
      </c>
    </row>
    <row r="3011">
      <c r="A3011" s="5" t="s">
        <v>3445</v>
      </c>
      <c r="B3011" s="5" t="s">
        <v>843</v>
      </c>
    </row>
    <row r="3012">
      <c r="A3012" s="5" t="s">
        <v>3446</v>
      </c>
      <c r="B3012" s="5" t="s">
        <v>899</v>
      </c>
    </row>
    <row r="3013">
      <c r="A3013" s="5" t="s">
        <v>3447</v>
      </c>
      <c r="B3013" s="5" t="s">
        <v>832</v>
      </c>
    </row>
    <row r="3014">
      <c r="A3014" s="5" t="s">
        <v>3448</v>
      </c>
      <c r="B3014" s="5" t="s">
        <v>884</v>
      </c>
    </row>
    <row r="3015">
      <c r="A3015" s="5" t="s">
        <v>3449</v>
      </c>
      <c r="B3015" s="5" t="s">
        <v>863</v>
      </c>
    </row>
    <row r="3016">
      <c r="A3016" s="5" t="s">
        <v>3450</v>
      </c>
      <c r="B3016" s="5" t="s">
        <v>829</v>
      </c>
    </row>
    <row r="3017">
      <c r="A3017" s="5" t="s">
        <v>3451</v>
      </c>
      <c r="B3017" s="5" t="s">
        <v>899</v>
      </c>
    </row>
    <row r="3018">
      <c r="A3018" s="5" t="s">
        <v>3452</v>
      </c>
      <c r="B3018" s="5" t="s">
        <v>884</v>
      </c>
    </row>
    <row r="3019">
      <c r="A3019" s="5" t="s">
        <v>3453</v>
      </c>
      <c r="B3019" s="5" t="s">
        <v>863</v>
      </c>
    </row>
    <row r="3020">
      <c r="A3020" s="5" t="s">
        <v>3454</v>
      </c>
      <c r="B3020" s="5" t="s">
        <v>832</v>
      </c>
    </row>
    <row r="3021">
      <c r="A3021" s="5" t="s">
        <v>803</v>
      </c>
      <c r="B3021" s="5" t="s">
        <v>899</v>
      </c>
    </row>
    <row r="3022">
      <c r="A3022" s="5" t="s">
        <v>3455</v>
      </c>
      <c r="B3022" s="5" t="s">
        <v>897</v>
      </c>
    </row>
    <row r="3023">
      <c r="A3023" s="5" t="s">
        <v>3456</v>
      </c>
      <c r="B3023" s="5" t="s">
        <v>843</v>
      </c>
    </row>
    <row r="3024">
      <c r="A3024" s="5" t="s">
        <v>3457</v>
      </c>
      <c r="B3024" s="5" t="s">
        <v>827</v>
      </c>
    </row>
    <row r="3025">
      <c r="A3025" s="5" t="s">
        <v>3458</v>
      </c>
      <c r="B3025" s="5" t="s">
        <v>845</v>
      </c>
    </row>
    <row r="3026">
      <c r="A3026" s="5" t="s">
        <v>3459</v>
      </c>
      <c r="B3026" s="5" t="s">
        <v>823</v>
      </c>
    </row>
    <row r="3027">
      <c r="A3027" s="5" t="s">
        <v>109</v>
      </c>
      <c r="B3027" s="5" t="s">
        <v>897</v>
      </c>
    </row>
    <row r="3028">
      <c r="A3028" s="5" t="s">
        <v>3460</v>
      </c>
      <c r="B3028" s="5" t="s">
        <v>832</v>
      </c>
    </row>
    <row r="3029">
      <c r="A3029" s="5" t="s">
        <v>3461</v>
      </c>
      <c r="B3029" s="5" t="s">
        <v>843</v>
      </c>
    </row>
    <row r="3030">
      <c r="A3030" s="5" t="s">
        <v>3462</v>
      </c>
      <c r="B3030" s="5" t="s">
        <v>827</v>
      </c>
    </row>
    <row r="3031">
      <c r="A3031" s="5" t="s">
        <v>3463</v>
      </c>
      <c r="B3031" s="5" t="s">
        <v>821</v>
      </c>
    </row>
    <row r="3032">
      <c r="A3032" s="5" t="s">
        <v>3464</v>
      </c>
      <c r="B3032" s="5" t="s">
        <v>866</v>
      </c>
    </row>
    <row r="3033">
      <c r="A3033" s="5" t="s">
        <v>3465</v>
      </c>
      <c r="B3033" s="5" t="s">
        <v>899</v>
      </c>
    </row>
    <row r="3034">
      <c r="A3034" s="5" t="s">
        <v>3466</v>
      </c>
      <c r="B3034" s="5" t="s">
        <v>861</v>
      </c>
    </row>
    <row r="3035">
      <c r="A3035" s="5" t="s">
        <v>3467</v>
      </c>
      <c r="B3035" s="5" t="s">
        <v>899</v>
      </c>
    </row>
    <row r="3036">
      <c r="A3036" s="5" t="s">
        <v>178</v>
      </c>
      <c r="B3036" s="5" t="s">
        <v>821</v>
      </c>
    </row>
    <row r="3037">
      <c r="A3037" s="5" t="s">
        <v>3468</v>
      </c>
      <c r="B3037" s="5" t="s">
        <v>866</v>
      </c>
    </row>
    <row r="3038">
      <c r="A3038" s="5" t="s">
        <v>3469</v>
      </c>
      <c r="B3038" s="5" t="s">
        <v>866</v>
      </c>
    </row>
    <row r="3039">
      <c r="A3039" s="5" t="s">
        <v>3470</v>
      </c>
      <c r="B3039" s="5" t="s">
        <v>899</v>
      </c>
    </row>
    <row r="3040">
      <c r="A3040" s="5" t="s">
        <v>3471</v>
      </c>
      <c r="B3040" s="5" t="s">
        <v>877</v>
      </c>
    </row>
    <row r="3041">
      <c r="A3041" s="5" t="s">
        <v>3472</v>
      </c>
      <c r="B3041" s="5" t="s">
        <v>877</v>
      </c>
    </row>
    <row r="3042">
      <c r="A3042" s="5" t="s">
        <v>3473</v>
      </c>
      <c r="B3042" s="5" t="s">
        <v>829</v>
      </c>
    </row>
    <row r="3043">
      <c r="A3043" s="5" t="s">
        <v>3474</v>
      </c>
      <c r="B3043" s="5" t="s">
        <v>899</v>
      </c>
    </row>
    <row r="3044">
      <c r="A3044" s="5" t="s">
        <v>3475</v>
      </c>
      <c r="B3044" s="5" t="s">
        <v>835</v>
      </c>
    </row>
    <row r="3045">
      <c r="A3045" s="5" t="s">
        <v>3476</v>
      </c>
      <c r="B3045" s="5" t="s">
        <v>821</v>
      </c>
    </row>
    <row r="3046">
      <c r="A3046" s="5" t="s">
        <v>3477</v>
      </c>
      <c r="B3046" s="5" t="s">
        <v>899</v>
      </c>
    </row>
    <row r="3047">
      <c r="A3047" s="5" t="s">
        <v>3478</v>
      </c>
      <c r="B3047" s="5" t="s">
        <v>899</v>
      </c>
    </row>
    <row r="3048">
      <c r="A3048" s="5" t="s">
        <v>3479</v>
      </c>
      <c r="B3048" s="5" t="s">
        <v>877</v>
      </c>
    </row>
    <row r="3049">
      <c r="A3049" s="5" t="s">
        <v>3480</v>
      </c>
      <c r="B3049" s="5" t="s">
        <v>839</v>
      </c>
    </row>
    <row r="3050">
      <c r="A3050" s="5" t="s">
        <v>3481</v>
      </c>
      <c r="B3050" s="5" t="s">
        <v>835</v>
      </c>
    </row>
    <row r="3051">
      <c r="A3051" s="5" t="s">
        <v>3482</v>
      </c>
      <c r="B3051" s="5" t="s">
        <v>877</v>
      </c>
    </row>
    <row r="3052">
      <c r="A3052" s="5" t="s">
        <v>225</v>
      </c>
      <c r="B3052" s="5" t="s">
        <v>897</v>
      </c>
    </row>
    <row r="3053">
      <c r="A3053" s="5" t="s">
        <v>3483</v>
      </c>
      <c r="B3053" s="5" t="s">
        <v>827</v>
      </c>
    </row>
    <row r="3054">
      <c r="A3054" s="5" t="s">
        <v>3484</v>
      </c>
      <c r="B3054" s="5" t="s">
        <v>899</v>
      </c>
    </row>
    <row r="3055">
      <c r="A3055" s="5" t="s">
        <v>3485</v>
      </c>
      <c r="B3055" s="5" t="s">
        <v>899</v>
      </c>
    </row>
    <row r="3056">
      <c r="A3056" s="5" t="s">
        <v>3486</v>
      </c>
      <c r="B3056" s="5" t="s">
        <v>832</v>
      </c>
    </row>
    <row r="3057">
      <c r="A3057" s="5" t="s">
        <v>3487</v>
      </c>
      <c r="B3057" s="5" t="s">
        <v>899</v>
      </c>
    </row>
    <row r="3058">
      <c r="A3058" s="5" t="s">
        <v>3488</v>
      </c>
      <c r="B3058" s="5" t="s">
        <v>899</v>
      </c>
    </row>
    <row r="3059">
      <c r="A3059" s="5" t="s">
        <v>3489</v>
      </c>
      <c r="B3059" s="5" t="s">
        <v>829</v>
      </c>
    </row>
    <row r="3060">
      <c r="A3060" s="5" t="s">
        <v>3490</v>
      </c>
      <c r="B3060" s="5" t="s">
        <v>899</v>
      </c>
    </row>
    <row r="3061">
      <c r="A3061" s="5" t="s">
        <v>3491</v>
      </c>
      <c r="B3061" s="5" t="s">
        <v>899</v>
      </c>
    </row>
    <row r="3062">
      <c r="A3062" s="5" t="s">
        <v>3492</v>
      </c>
      <c r="B3062" s="5" t="s">
        <v>899</v>
      </c>
    </row>
    <row r="3063">
      <c r="A3063" s="5" t="s">
        <v>3493</v>
      </c>
      <c r="B3063" s="5" t="s">
        <v>852</v>
      </c>
    </row>
    <row r="3064">
      <c r="A3064" s="5" t="s">
        <v>3494</v>
      </c>
      <c r="B3064" s="5" t="s">
        <v>863</v>
      </c>
    </row>
    <row r="3065">
      <c r="A3065" s="5" t="s">
        <v>3495</v>
      </c>
      <c r="B3065" s="5" t="s">
        <v>899</v>
      </c>
    </row>
    <row r="3066">
      <c r="A3066" s="5" t="s">
        <v>52</v>
      </c>
      <c r="B3066" s="5" t="s">
        <v>829</v>
      </c>
    </row>
    <row r="3067">
      <c r="A3067" s="5" t="s">
        <v>3496</v>
      </c>
      <c r="B3067" s="5" t="s">
        <v>899</v>
      </c>
    </row>
    <row r="3068">
      <c r="A3068" s="5" t="s">
        <v>3497</v>
      </c>
      <c r="B3068" s="5" t="s">
        <v>843</v>
      </c>
    </row>
    <row r="3069">
      <c r="A3069" s="5" t="s">
        <v>3498</v>
      </c>
      <c r="B3069" s="5" t="s">
        <v>899</v>
      </c>
    </row>
    <row r="3070">
      <c r="A3070" s="5" t="s">
        <v>3499</v>
      </c>
      <c r="B3070" s="5" t="s">
        <v>835</v>
      </c>
    </row>
    <row r="3071">
      <c r="A3071" s="5" t="s">
        <v>3500</v>
      </c>
      <c r="B3071" s="5" t="s">
        <v>899</v>
      </c>
    </row>
    <row r="3072">
      <c r="A3072" s="5" t="s">
        <v>3501</v>
      </c>
      <c r="B3072" s="5" t="s">
        <v>827</v>
      </c>
    </row>
    <row r="3073">
      <c r="A3073" s="5" t="s">
        <v>3502</v>
      </c>
      <c r="B3073" s="5" t="s">
        <v>899</v>
      </c>
    </row>
    <row r="3074">
      <c r="A3074" s="5" t="s">
        <v>3503</v>
      </c>
      <c r="B3074" s="5" t="s">
        <v>899</v>
      </c>
    </row>
    <row r="3075">
      <c r="A3075" s="5" t="s">
        <v>3504</v>
      </c>
      <c r="B3075" s="5" t="s">
        <v>899</v>
      </c>
    </row>
    <row r="3076">
      <c r="A3076" s="5" t="s">
        <v>3505</v>
      </c>
      <c r="B3076" s="5" t="s">
        <v>899</v>
      </c>
    </row>
    <row r="3077">
      <c r="A3077" s="5" t="s">
        <v>3506</v>
      </c>
      <c r="B3077" s="5" t="s">
        <v>899</v>
      </c>
    </row>
    <row r="3078">
      <c r="A3078" s="5" t="s">
        <v>3507</v>
      </c>
      <c r="B3078" s="5" t="s">
        <v>899</v>
      </c>
    </row>
    <row r="3079">
      <c r="A3079" s="5" t="s">
        <v>3508</v>
      </c>
      <c r="B3079" s="5" t="s">
        <v>899</v>
      </c>
    </row>
    <row r="3080">
      <c r="A3080" s="5" t="s">
        <v>3509</v>
      </c>
      <c r="B3080" s="5" t="s">
        <v>899</v>
      </c>
    </row>
    <row r="3081">
      <c r="A3081" s="5" t="s">
        <v>3510</v>
      </c>
      <c r="B3081" s="5" t="s">
        <v>899</v>
      </c>
    </row>
    <row r="3082">
      <c r="A3082" s="5" t="s">
        <v>3511</v>
      </c>
      <c r="B3082" s="5" t="s">
        <v>899</v>
      </c>
    </row>
    <row r="3083">
      <c r="A3083" s="5" t="s">
        <v>3512</v>
      </c>
      <c r="B3083" s="5" t="s">
        <v>899</v>
      </c>
    </row>
    <row r="3084">
      <c r="A3084" s="5" t="s">
        <v>334</v>
      </c>
      <c r="B3084" s="5" t="s">
        <v>899</v>
      </c>
    </row>
    <row r="3085">
      <c r="A3085" s="5" t="s">
        <v>1032</v>
      </c>
      <c r="B3085" s="5" t="s">
        <v>899</v>
      </c>
    </row>
    <row r="3086">
      <c r="A3086" s="5" t="s">
        <v>3513</v>
      </c>
      <c r="B3086" s="5" t="s">
        <v>899</v>
      </c>
    </row>
    <row r="3087">
      <c r="A3087" s="5" t="s">
        <v>3514</v>
      </c>
      <c r="B3087" s="5" t="s">
        <v>899</v>
      </c>
    </row>
    <row r="3088">
      <c r="A3088" s="5" t="s">
        <v>3515</v>
      </c>
      <c r="B3088" s="5" t="s">
        <v>899</v>
      </c>
    </row>
    <row r="3089">
      <c r="A3089" s="5" t="s">
        <v>3516</v>
      </c>
      <c r="B3089" s="5" t="s">
        <v>899</v>
      </c>
    </row>
    <row r="3090">
      <c r="A3090" s="5" t="s">
        <v>3517</v>
      </c>
      <c r="B3090" s="5" t="s">
        <v>899</v>
      </c>
    </row>
    <row r="3091">
      <c r="A3091" s="5" t="s">
        <v>3518</v>
      </c>
      <c r="B3091" s="5" t="s">
        <v>899</v>
      </c>
    </row>
    <row r="3092">
      <c r="A3092" s="5" t="s">
        <v>3519</v>
      </c>
      <c r="B3092" s="5" t="s">
        <v>899</v>
      </c>
    </row>
    <row r="3093">
      <c r="A3093" s="5" t="s">
        <v>3520</v>
      </c>
      <c r="B3093" s="5" t="s">
        <v>899</v>
      </c>
    </row>
    <row r="3094">
      <c r="A3094" s="5" t="s">
        <v>3521</v>
      </c>
      <c r="B3094" s="5" t="s">
        <v>899</v>
      </c>
    </row>
    <row r="3095">
      <c r="A3095" s="5" t="s">
        <v>3522</v>
      </c>
      <c r="B3095" s="5" t="s">
        <v>899</v>
      </c>
    </row>
    <row r="3096">
      <c r="A3096" s="5" t="s">
        <v>3523</v>
      </c>
      <c r="B3096" s="5" t="s">
        <v>899</v>
      </c>
    </row>
    <row r="3097">
      <c r="A3097" s="5" t="s">
        <v>3524</v>
      </c>
      <c r="B3097" s="5" t="s">
        <v>899</v>
      </c>
    </row>
    <row r="3098">
      <c r="A3098" s="5" t="s">
        <v>3525</v>
      </c>
      <c r="B3098" s="5" t="s">
        <v>899</v>
      </c>
    </row>
    <row r="3099">
      <c r="A3099" s="5" t="s">
        <v>3526</v>
      </c>
      <c r="B3099" s="5" t="s">
        <v>899</v>
      </c>
    </row>
    <row r="3100">
      <c r="A3100" s="5" t="s">
        <v>3527</v>
      </c>
      <c r="B3100" s="5" t="s">
        <v>899</v>
      </c>
    </row>
    <row r="3101">
      <c r="A3101" s="5" t="s">
        <v>3528</v>
      </c>
      <c r="B3101" s="5" t="s">
        <v>852</v>
      </c>
    </row>
    <row r="3102">
      <c r="A3102" s="5" t="s">
        <v>597</v>
      </c>
      <c r="B3102" s="5" t="s">
        <v>899</v>
      </c>
    </row>
    <row r="3103">
      <c r="A3103" s="5" t="s">
        <v>3529</v>
      </c>
      <c r="B3103" s="5" t="s">
        <v>899</v>
      </c>
    </row>
    <row r="3104">
      <c r="A3104" s="5" t="s">
        <v>3530</v>
      </c>
      <c r="B3104" s="5" t="s">
        <v>899</v>
      </c>
    </row>
    <row r="3105">
      <c r="A3105" s="5" t="s">
        <v>3531</v>
      </c>
      <c r="B3105" s="5" t="s">
        <v>899</v>
      </c>
    </row>
    <row r="3106">
      <c r="A3106" s="5" t="s">
        <v>3532</v>
      </c>
      <c r="B3106" s="5" t="s">
        <v>899</v>
      </c>
    </row>
    <row r="3107">
      <c r="A3107" s="5" t="s">
        <v>3533</v>
      </c>
      <c r="B3107" s="5" t="s">
        <v>899</v>
      </c>
    </row>
    <row r="3108">
      <c r="A3108" s="5" t="s">
        <v>3534</v>
      </c>
      <c r="B3108" s="5" t="s">
        <v>899</v>
      </c>
    </row>
    <row r="3109">
      <c r="A3109" s="5" t="s">
        <v>2943</v>
      </c>
      <c r="B3109" s="5" t="s">
        <v>839</v>
      </c>
    </row>
    <row r="3110">
      <c r="A3110" s="5" t="s">
        <v>3535</v>
      </c>
      <c r="B3110" s="5" t="s">
        <v>899</v>
      </c>
    </row>
    <row r="3111">
      <c r="A3111" s="5" t="s">
        <v>3536</v>
      </c>
      <c r="B3111" s="5" t="s">
        <v>899</v>
      </c>
    </row>
    <row r="3112">
      <c r="A3112" s="5" t="s">
        <v>95</v>
      </c>
      <c r="B3112" s="5" t="s">
        <v>897</v>
      </c>
    </row>
    <row r="3113">
      <c r="A3113" s="5" t="s">
        <v>3537</v>
      </c>
      <c r="B3113" s="5" t="s">
        <v>899</v>
      </c>
    </row>
    <row r="3114">
      <c r="A3114" s="5" t="s">
        <v>3538</v>
      </c>
      <c r="B3114" s="5" t="s">
        <v>899</v>
      </c>
    </row>
    <row r="3115">
      <c r="A3115" s="5" t="s">
        <v>3539</v>
      </c>
      <c r="B3115" s="5" t="s">
        <v>899</v>
      </c>
    </row>
    <row r="3116">
      <c r="A3116" s="5" t="s">
        <v>255</v>
      </c>
      <c r="B3116" s="5" t="s">
        <v>829</v>
      </c>
    </row>
    <row r="3117">
      <c r="A3117" s="5" t="s">
        <v>346</v>
      </c>
      <c r="B3117" s="5" t="s">
        <v>832</v>
      </c>
    </row>
    <row r="3118">
      <c r="A3118" s="5" t="s">
        <v>160</v>
      </c>
      <c r="B3118" s="5" t="s">
        <v>839</v>
      </c>
    </row>
    <row r="3119">
      <c r="A3119" s="5" t="s">
        <v>3540</v>
      </c>
      <c r="B3119" s="5" t="s">
        <v>899</v>
      </c>
    </row>
    <row r="3120">
      <c r="A3120" s="5" t="s">
        <v>3541</v>
      </c>
      <c r="B3120" s="5" t="s">
        <v>899</v>
      </c>
    </row>
    <row r="3121">
      <c r="A3121" s="5" t="s">
        <v>3542</v>
      </c>
      <c r="B3121" s="5" t="s">
        <v>899</v>
      </c>
    </row>
    <row r="3122">
      <c r="A3122" s="5" t="s">
        <v>3543</v>
      </c>
      <c r="B3122" s="5" t="s">
        <v>899</v>
      </c>
    </row>
    <row r="3123">
      <c r="A3123" s="5" t="s">
        <v>193</v>
      </c>
      <c r="B3123" s="5" t="s">
        <v>877</v>
      </c>
    </row>
    <row r="3124">
      <c r="A3124" s="5" t="s">
        <v>3544</v>
      </c>
      <c r="B3124" s="5" t="s">
        <v>899</v>
      </c>
    </row>
    <row r="3125">
      <c r="A3125" s="5" t="s">
        <v>3545</v>
      </c>
      <c r="B3125" s="5" t="s">
        <v>899</v>
      </c>
    </row>
    <row r="3126">
      <c r="A3126" s="5" t="s">
        <v>3546</v>
      </c>
      <c r="B3126" s="5" t="s">
        <v>899</v>
      </c>
    </row>
    <row r="3127">
      <c r="A3127" s="5" t="s">
        <v>215</v>
      </c>
      <c r="B3127" s="5" t="s">
        <v>845</v>
      </c>
    </row>
    <row r="3128">
      <c r="A3128" s="5" t="s">
        <v>3547</v>
      </c>
      <c r="B3128" s="5" t="s">
        <v>899</v>
      </c>
    </row>
    <row r="3129">
      <c r="A3129" s="5" t="s">
        <v>525</v>
      </c>
      <c r="B3129" s="5" t="s">
        <v>832</v>
      </c>
    </row>
    <row r="3130">
      <c r="A3130" s="5" t="s">
        <v>3548</v>
      </c>
      <c r="B3130" s="5" t="s">
        <v>899</v>
      </c>
    </row>
    <row r="3131">
      <c r="A3131" s="5" t="s">
        <v>3549</v>
      </c>
      <c r="B3131" s="5" t="s">
        <v>899</v>
      </c>
    </row>
    <row r="3132">
      <c r="A3132" s="5" t="s">
        <v>59</v>
      </c>
      <c r="B3132" s="5" t="s">
        <v>852</v>
      </c>
    </row>
    <row r="3133">
      <c r="A3133" s="5" t="s">
        <v>3550</v>
      </c>
      <c r="B3133" s="5" t="s">
        <v>899</v>
      </c>
    </row>
    <row r="3134">
      <c r="A3134" s="5" t="s">
        <v>3551</v>
      </c>
      <c r="B3134" s="5" t="s">
        <v>899</v>
      </c>
    </row>
    <row r="3135">
      <c r="A3135" s="5" t="s">
        <v>3552</v>
      </c>
      <c r="B3135" s="5" t="s">
        <v>899</v>
      </c>
    </row>
    <row r="3136">
      <c r="A3136" s="5" t="s">
        <v>3553</v>
      </c>
      <c r="B3136" s="5" t="s">
        <v>899</v>
      </c>
    </row>
    <row r="3137">
      <c r="A3137" s="5" t="s">
        <v>3554</v>
      </c>
      <c r="B3137" s="5" t="s">
        <v>899</v>
      </c>
    </row>
    <row r="3138">
      <c r="A3138" s="5" t="s">
        <v>246</v>
      </c>
      <c r="B3138" s="5" t="s">
        <v>877</v>
      </c>
    </row>
    <row r="3139">
      <c r="A3139" s="5" t="s">
        <v>3555</v>
      </c>
      <c r="B3139" s="5" t="s">
        <v>899</v>
      </c>
    </row>
    <row r="3140">
      <c r="A3140" s="5" t="s">
        <v>3556</v>
      </c>
      <c r="B3140" s="5" t="s">
        <v>899</v>
      </c>
    </row>
    <row r="3141">
      <c r="A3141" s="5" t="s">
        <v>3557</v>
      </c>
      <c r="B3141" s="5" t="s">
        <v>899</v>
      </c>
    </row>
    <row r="3142">
      <c r="A3142" s="5" t="s">
        <v>3558</v>
      </c>
      <c r="B3142" s="5" t="s">
        <v>899</v>
      </c>
    </row>
    <row r="3143">
      <c r="A3143" s="5" t="s">
        <v>3559</v>
      </c>
      <c r="B3143" s="5" t="s">
        <v>899</v>
      </c>
    </row>
    <row r="3144">
      <c r="A3144" s="5" t="s">
        <v>330</v>
      </c>
      <c r="B3144" s="5" t="s">
        <v>877</v>
      </c>
    </row>
    <row r="3145">
      <c r="A3145" s="5" t="s">
        <v>3560</v>
      </c>
      <c r="B3145" s="5" t="s">
        <v>899</v>
      </c>
    </row>
    <row r="3146">
      <c r="A3146" s="5" t="s">
        <v>3561</v>
      </c>
      <c r="B3146" s="5" t="s">
        <v>899</v>
      </c>
    </row>
    <row r="3147">
      <c r="A3147" s="5" t="s">
        <v>3562</v>
      </c>
      <c r="B3147" s="5" t="s">
        <v>899</v>
      </c>
    </row>
    <row r="3148">
      <c r="A3148" s="5" t="s">
        <v>3563</v>
      </c>
      <c r="B3148" s="5" t="s">
        <v>899</v>
      </c>
    </row>
    <row r="3149">
      <c r="A3149" s="5" t="s">
        <v>3564</v>
      </c>
      <c r="B3149" s="5" t="s">
        <v>899</v>
      </c>
    </row>
    <row r="3150">
      <c r="A3150" s="5" t="s">
        <v>3565</v>
      </c>
      <c r="B3150" s="5" t="s">
        <v>899</v>
      </c>
    </row>
    <row r="3151">
      <c r="A3151" s="5" t="s">
        <v>3566</v>
      </c>
      <c r="B3151" s="5" t="s">
        <v>899</v>
      </c>
    </row>
    <row r="3152">
      <c r="A3152" s="5" t="s">
        <v>3567</v>
      </c>
      <c r="B3152" s="5" t="s">
        <v>899</v>
      </c>
    </row>
    <row r="3153">
      <c r="A3153" s="5" t="s">
        <v>3568</v>
      </c>
      <c r="B3153" s="5" t="s">
        <v>899</v>
      </c>
    </row>
    <row r="3154">
      <c r="A3154" s="5" t="s">
        <v>415</v>
      </c>
      <c r="B3154" s="5" t="s">
        <v>899</v>
      </c>
    </row>
    <row r="3155">
      <c r="A3155" s="5" t="s">
        <v>3569</v>
      </c>
      <c r="B3155" s="5" t="s">
        <v>899</v>
      </c>
    </row>
    <row r="3156">
      <c r="A3156" s="5" t="s">
        <v>3570</v>
      </c>
      <c r="B3156" s="5" t="s">
        <v>899</v>
      </c>
    </row>
    <row r="3157">
      <c r="A3157" s="5" t="s">
        <v>3571</v>
      </c>
      <c r="B3157" s="5" t="s">
        <v>899</v>
      </c>
    </row>
    <row r="3158">
      <c r="A3158" s="5" t="s">
        <v>3572</v>
      </c>
      <c r="B3158" s="5" t="s">
        <v>899</v>
      </c>
    </row>
    <row r="3159">
      <c r="A3159" s="5" t="s">
        <v>3573</v>
      </c>
      <c r="B3159" s="5" t="s">
        <v>899</v>
      </c>
    </row>
    <row r="3160">
      <c r="A3160" s="5" t="s">
        <v>3574</v>
      </c>
      <c r="B3160" s="5" t="s">
        <v>899</v>
      </c>
    </row>
    <row r="3161">
      <c r="A3161" s="5" t="s">
        <v>3575</v>
      </c>
      <c r="B3161" s="5" t="s">
        <v>899</v>
      </c>
    </row>
    <row r="3162">
      <c r="A3162" s="5" t="s">
        <v>3576</v>
      </c>
      <c r="B3162" s="5" t="s">
        <v>866</v>
      </c>
    </row>
    <row r="3163">
      <c r="A3163" s="5" t="s">
        <v>3577</v>
      </c>
      <c r="B3163" s="5" t="s">
        <v>899</v>
      </c>
    </row>
    <row r="3164">
      <c r="A3164" s="5" t="s">
        <v>3578</v>
      </c>
      <c r="B3164" s="5" t="s">
        <v>899</v>
      </c>
    </row>
    <row r="3165">
      <c r="A3165" s="5" t="s">
        <v>127</v>
      </c>
      <c r="B3165" s="5" t="s">
        <v>835</v>
      </c>
    </row>
    <row r="3166">
      <c r="A3166" s="5" t="s">
        <v>3579</v>
      </c>
      <c r="B3166" s="5" t="s">
        <v>899</v>
      </c>
    </row>
    <row r="3167">
      <c r="A3167" s="5" t="s">
        <v>3580</v>
      </c>
      <c r="B3167" s="5" t="s">
        <v>899</v>
      </c>
    </row>
    <row r="3168">
      <c r="A3168" s="5" t="s">
        <v>3581</v>
      </c>
      <c r="B3168" s="5" t="s">
        <v>899</v>
      </c>
    </row>
    <row r="3169">
      <c r="A3169" s="5" t="s">
        <v>3582</v>
      </c>
      <c r="B3169" s="5" t="s">
        <v>899</v>
      </c>
    </row>
    <row r="3170">
      <c r="A3170" s="5" t="s">
        <v>3583</v>
      </c>
      <c r="B3170" s="5" t="s">
        <v>899</v>
      </c>
    </row>
    <row r="3171">
      <c r="A3171" s="5" t="s">
        <v>3584</v>
      </c>
      <c r="B3171" s="5" t="s">
        <v>829</v>
      </c>
    </row>
    <row r="3172">
      <c r="A3172" s="5" t="s">
        <v>126</v>
      </c>
      <c r="B3172" s="5" t="s">
        <v>823</v>
      </c>
    </row>
    <row r="3173">
      <c r="A3173" s="5" t="s">
        <v>3585</v>
      </c>
      <c r="B3173" s="5" t="s">
        <v>899</v>
      </c>
    </row>
    <row r="3174">
      <c r="A3174" s="5" t="s">
        <v>3586</v>
      </c>
      <c r="B3174" s="5" t="s">
        <v>899</v>
      </c>
    </row>
    <row r="3175">
      <c r="A3175" s="5" t="s">
        <v>3587</v>
      </c>
      <c r="B3175" s="5" t="s">
        <v>899</v>
      </c>
    </row>
    <row r="3176">
      <c r="A3176" s="5" t="s">
        <v>3588</v>
      </c>
      <c r="B3176" s="5" t="s">
        <v>899</v>
      </c>
    </row>
    <row r="3177">
      <c r="A3177" s="5" t="s">
        <v>3589</v>
      </c>
      <c r="B3177" s="5" t="s">
        <v>899</v>
      </c>
    </row>
    <row r="3178">
      <c r="A3178" s="5" t="s">
        <v>3590</v>
      </c>
      <c r="B3178" s="5" t="s">
        <v>843</v>
      </c>
    </row>
    <row r="3179">
      <c r="A3179" s="5" t="s">
        <v>3591</v>
      </c>
      <c r="B3179" s="5" t="s">
        <v>899</v>
      </c>
    </row>
    <row r="3180">
      <c r="A3180" s="5" t="s">
        <v>3592</v>
      </c>
      <c r="B3180" s="5" t="s">
        <v>899</v>
      </c>
    </row>
    <row r="3181">
      <c r="A3181" s="5" t="s">
        <v>3593</v>
      </c>
      <c r="B3181" s="5" t="s">
        <v>899</v>
      </c>
    </row>
    <row r="3182">
      <c r="A3182" s="5" t="s">
        <v>3594</v>
      </c>
      <c r="B3182" s="5" t="s">
        <v>899</v>
      </c>
    </row>
    <row r="3183">
      <c r="A3183" s="5" t="s">
        <v>3595</v>
      </c>
      <c r="B3183" s="5" t="s">
        <v>899</v>
      </c>
    </row>
    <row r="3184">
      <c r="A3184" s="5" t="s">
        <v>3596</v>
      </c>
      <c r="B3184" s="5" t="s">
        <v>899</v>
      </c>
    </row>
    <row r="3185">
      <c r="A3185" s="5" t="s">
        <v>3597</v>
      </c>
      <c r="B3185" s="5" t="s">
        <v>899</v>
      </c>
    </row>
    <row r="3186">
      <c r="A3186" s="5" t="s">
        <v>3598</v>
      </c>
      <c r="B3186" s="5" t="s">
        <v>899</v>
      </c>
    </row>
    <row r="3187">
      <c r="A3187" s="5" t="s">
        <v>3599</v>
      </c>
      <c r="B3187" s="5" t="s">
        <v>899</v>
      </c>
    </row>
    <row r="3188">
      <c r="A3188" s="5" t="s">
        <v>398</v>
      </c>
      <c r="B3188" s="5" t="s">
        <v>899</v>
      </c>
    </row>
    <row r="3189">
      <c r="A3189" s="5" t="s">
        <v>3600</v>
      </c>
      <c r="B3189" s="5" t="s">
        <v>899</v>
      </c>
    </row>
    <row r="3190">
      <c r="A3190" s="5" t="s">
        <v>3601</v>
      </c>
      <c r="B3190" s="5" t="s">
        <v>899</v>
      </c>
    </row>
    <row r="3191">
      <c r="A3191" s="5" t="s">
        <v>3602</v>
      </c>
      <c r="B3191" s="5" t="s">
        <v>899</v>
      </c>
    </row>
    <row r="3192">
      <c r="A3192" s="5" t="s">
        <v>3603</v>
      </c>
      <c r="B3192" s="5" t="s">
        <v>899</v>
      </c>
    </row>
    <row r="3193">
      <c r="A3193" s="5" t="s">
        <v>3604</v>
      </c>
      <c r="B3193" s="5" t="s">
        <v>899</v>
      </c>
    </row>
    <row r="3194">
      <c r="A3194" s="5" t="s">
        <v>3605</v>
      </c>
      <c r="B3194" s="5" t="s">
        <v>899</v>
      </c>
    </row>
    <row r="3195">
      <c r="A3195" s="5" t="s">
        <v>3606</v>
      </c>
      <c r="B3195" s="5" t="s">
        <v>899</v>
      </c>
    </row>
    <row r="3196">
      <c r="A3196" s="5" t="s">
        <v>3607</v>
      </c>
      <c r="B3196" s="5" t="s">
        <v>899</v>
      </c>
    </row>
    <row r="3197">
      <c r="A3197" s="5" t="s">
        <v>3608</v>
      </c>
      <c r="B3197" s="5" t="s">
        <v>899</v>
      </c>
    </row>
    <row r="3198">
      <c r="A3198" s="5" t="s">
        <v>3609</v>
      </c>
      <c r="B3198" s="5" t="s">
        <v>899</v>
      </c>
    </row>
    <row r="3199">
      <c r="A3199" s="5" t="s">
        <v>3610</v>
      </c>
      <c r="B3199" s="5" t="s">
        <v>899</v>
      </c>
    </row>
    <row r="3200">
      <c r="A3200" s="5" t="s">
        <v>3611</v>
      </c>
      <c r="B3200" s="5" t="s">
        <v>899</v>
      </c>
    </row>
    <row r="3201">
      <c r="A3201" s="5" t="s">
        <v>3612</v>
      </c>
      <c r="B3201" s="5" t="s">
        <v>899</v>
      </c>
    </row>
    <row r="3202">
      <c r="A3202" s="5" t="s">
        <v>3613</v>
      </c>
      <c r="B3202" s="5" t="s">
        <v>899</v>
      </c>
    </row>
    <row r="3203">
      <c r="A3203" s="5" t="s">
        <v>3614</v>
      </c>
      <c r="B3203" s="5" t="s">
        <v>899</v>
      </c>
    </row>
    <row r="3204">
      <c r="A3204" s="5" t="s">
        <v>3615</v>
      </c>
      <c r="B3204" s="5" t="s">
        <v>899</v>
      </c>
    </row>
    <row r="3205">
      <c r="A3205" s="5" t="s">
        <v>3616</v>
      </c>
      <c r="B3205" s="5" t="s">
        <v>899</v>
      </c>
    </row>
    <row r="3206">
      <c r="A3206" s="5" t="s">
        <v>3617</v>
      </c>
      <c r="B3206" s="5" t="s">
        <v>899</v>
      </c>
    </row>
    <row r="3207">
      <c r="A3207" s="5" t="s">
        <v>200</v>
      </c>
      <c r="B3207" s="5" t="s">
        <v>845</v>
      </c>
    </row>
    <row r="3208">
      <c r="A3208" s="5" t="s">
        <v>3618</v>
      </c>
      <c r="B3208" s="5" t="s">
        <v>899</v>
      </c>
    </row>
    <row r="3209">
      <c r="A3209" s="5" t="s">
        <v>96</v>
      </c>
      <c r="B3209" s="5" t="s">
        <v>829</v>
      </c>
    </row>
    <row r="3210">
      <c r="A3210" s="5" t="s">
        <v>3619</v>
      </c>
      <c r="B3210" s="5" t="s">
        <v>899</v>
      </c>
    </row>
    <row r="3211">
      <c r="A3211" s="5" t="s">
        <v>3620</v>
      </c>
      <c r="B3211" s="5" t="s">
        <v>899</v>
      </c>
    </row>
    <row r="3212">
      <c r="A3212" s="5" t="s">
        <v>3621</v>
      </c>
      <c r="B3212" s="5" t="s">
        <v>899</v>
      </c>
    </row>
    <row r="3213">
      <c r="A3213" s="5" t="s">
        <v>340</v>
      </c>
      <c r="B3213" s="5" t="s">
        <v>899</v>
      </c>
    </row>
    <row r="3214">
      <c r="A3214" s="5" t="s">
        <v>3622</v>
      </c>
      <c r="B3214" s="5" t="s">
        <v>899</v>
      </c>
    </row>
    <row r="3215">
      <c r="A3215" s="5" t="s">
        <v>3623</v>
      </c>
      <c r="B3215" s="5" t="s">
        <v>899</v>
      </c>
    </row>
    <row r="3216">
      <c r="A3216" s="5" t="s">
        <v>3624</v>
      </c>
      <c r="B3216" s="5" t="s">
        <v>899</v>
      </c>
    </row>
    <row r="3217">
      <c r="A3217" s="5" t="s">
        <v>3625</v>
      </c>
      <c r="B3217" s="5" t="s">
        <v>899</v>
      </c>
    </row>
    <row r="3218">
      <c r="A3218" s="5" t="s">
        <v>3626</v>
      </c>
      <c r="B3218" s="5" t="s">
        <v>899</v>
      </c>
    </row>
    <row r="3219">
      <c r="A3219" s="5" t="s">
        <v>569</v>
      </c>
      <c r="B3219" s="5" t="s">
        <v>899</v>
      </c>
    </row>
    <row r="3220">
      <c r="A3220" s="5" t="s">
        <v>3627</v>
      </c>
      <c r="B3220" s="5" t="s">
        <v>899</v>
      </c>
    </row>
    <row r="3221">
      <c r="A3221" s="5" t="s">
        <v>3628</v>
      </c>
      <c r="B3221" s="5" t="s">
        <v>899</v>
      </c>
    </row>
    <row r="3222">
      <c r="A3222" s="5" t="s">
        <v>3629</v>
      </c>
      <c r="B3222" s="5" t="s">
        <v>899</v>
      </c>
    </row>
    <row r="3223">
      <c r="A3223" s="5" t="s">
        <v>3630</v>
      </c>
      <c r="B3223" s="5" t="s">
        <v>899</v>
      </c>
    </row>
    <row r="3224">
      <c r="A3224" s="5" t="s">
        <v>3631</v>
      </c>
      <c r="B3224" s="5" t="s">
        <v>899</v>
      </c>
    </row>
    <row r="3225">
      <c r="A3225" s="5" t="s">
        <v>490</v>
      </c>
      <c r="B3225" s="5" t="s">
        <v>899</v>
      </c>
    </row>
    <row r="3226">
      <c r="A3226" s="5" t="s">
        <v>698</v>
      </c>
      <c r="B3226" s="5" t="s">
        <v>899</v>
      </c>
    </row>
    <row r="3227">
      <c r="A3227" s="5" t="s">
        <v>3632</v>
      </c>
      <c r="B3227" s="5" t="s">
        <v>899</v>
      </c>
    </row>
    <row r="3228">
      <c r="A3228" s="5" t="s">
        <v>3633</v>
      </c>
      <c r="B3228" s="5" t="s">
        <v>899</v>
      </c>
    </row>
    <row r="3229">
      <c r="A3229" s="5" t="s">
        <v>3634</v>
      </c>
      <c r="B3229" s="5" t="s">
        <v>899</v>
      </c>
    </row>
    <row r="3230">
      <c r="A3230" s="5" t="s">
        <v>3635</v>
      </c>
      <c r="B3230" s="5" t="s">
        <v>899</v>
      </c>
    </row>
    <row r="3231">
      <c r="A3231" s="5" t="s">
        <v>63</v>
      </c>
      <c r="B3231" s="5" t="s">
        <v>877</v>
      </c>
    </row>
    <row r="3232">
      <c r="A3232" s="5" t="s">
        <v>3636</v>
      </c>
      <c r="B3232" s="5" t="s">
        <v>899</v>
      </c>
    </row>
    <row r="3233">
      <c r="A3233" s="5" t="s">
        <v>3637</v>
      </c>
      <c r="B3233" s="5" t="s">
        <v>899</v>
      </c>
    </row>
    <row r="3234">
      <c r="A3234" s="5" t="s">
        <v>3638</v>
      </c>
      <c r="B3234" s="5" t="s">
        <v>863</v>
      </c>
    </row>
    <row r="3235">
      <c r="A3235" s="5" t="s">
        <v>3639</v>
      </c>
      <c r="B3235" s="5" t="s">
        <v>899</v>
      </c>
    </row>
    <row r="3236">
      <c r="A3236" s="5" t="s">
        <v>3640</v>
      </c>
      <c r="B3236" s="5" t="s">
        <v>899</v>
      </c>
    </row>
    <row r="3237">
      <c r="A3237" s="5" t="s">
        <v>484</v>
      </c>
      <c r="B3237" s="5" t="s">
        <v>829</v>
      </c>
    </row>
    <row r="3238">
      <c r="A3238" s="5" t="s">
        <v>3641</v>
      </c>
      <c r="B3238" s="5" t="s">
        <v>899</v>
      </c>
    </row>
    <row r="3239">
      <c r="A3239" s="5" t="s">
        <v>479</v>
      </c>
      <c r="B3239" s="5" t="s">
        <v>899</v>
      </c>
    </row>
    <row r="3240">
      <c r="A3240" s="5" t="s">
        <v>524</v>
      </c>
      <c r="B3240" s="5" t="s">
        <v>899</v>
      </c>
    </row>
    <row r="3241">
      <c r="A3241" s="5" t="s">
        <v>3642</v>
      </c>
      <c r="B3241" s="5" t="s">
        <v>899</v>
      </c>
    </row>
    <row r="3242">
      <c r="A3242" s="5" t="s">
        <v>3643</v>
      </c>
      <c r="B3242" s="5" t="s">
        <v>899</v>
      </c>
    </row>
    <row r="3243">
      <c r="A3243" s="5" t="s">
        <v>3644</v>
      </c>
      <c r="B3243" s="5" t="s">
        <v>899</v>
      </c>
    </row>
    <row r="3244">
      <c r="A3244" s="5" t="s">
        <v>3645</v>
      </c>
      <c r="B3244" s="5" t="s">
        <v>899</v>
      </c>
    </row>
    <row r="3245">
      <c r="A3245" s="5" t="s">
        <v>3646</v>
      </c>
      <c r="B3245" s="5" t="s">
        <v>899</v>
      </c>
    </row>
    <row r="3246">
      <c r="A3246" s="5" t="s">
        <v>3647</v>
      </c>
      <c r="B3246" s="5" t="s">
        <v>899</v>
      </c>
    </row>
    <row r="3247">
      <c r="A3247" s="5" t="s">
        <v>3648</v>
      </c>
      <c r="B3247" s="5" t="s">
        <v>899</v>
      </c>
    </row>
    <row r="3248">
      <c r="A3248" s="5" t="s">
        <v>3649</v>
      </c>
      <c r="B3248" s="5" t="s">
        <v>899</v>
      </c>
    </row>
    <row r="3249">
      <c r="A3249" s="5" t="s">
        <v>3650</v>
      </c>
      <c r="B3249" s="5" t="s">
        <v>899</v>
      </c>
    </row>
    <row r="3250">
      <c r="A3250" s="5" t="s">
        <v>3651</v>
      </c>
      <c r="B3250" s="5" t="s">
        <v>899</v>
      </c>
    </row>
    <row r="3251">
      <c r="A3251" s="5" t="s">
        <v>3652</v>
      </c>
      <c r="B3251" s="5" t="s">
        <v>899</v>
      </c>
    </row>
    <row r="3252">
      <c r="A3252" s="5" t="s">
        <v>3653</v>
      </c>
      <c r="B3252" s="5" t="s">
        <v>899</v>
      </c>
    </row>
    <row r="3253">
      <c r="A3253" s="5" t="s">
        <v>3654</v>
      </c>
      <c r="B3253" s="5" t="s">
        <v>899</v>
      </c>
    </row>
    <row r="3254">
      <c r="A3254" s="5" t="s">
        <v>3655</v>
      </c>
      <c r="B3254" s="5" t="s">
        <v>899</v>
      </c>
    </row>
    <row r="3255">
      <c r="A3255" s="5" t="s">
        <v>3656</v>
      </c>
      <c r="B3255" s="5" t="s">
        <v>899</v>
      </c>
    </row>
    <row r="3256">
      <c r="A3256" s="5" t="s">
        <v>3657</v>
      </c>
      <c r="B3256" s="5" t="s">
        <v>899</v>
      </c>
    </row>
    <row r="3257">
      <c r="A3257" s="5" t="s">
        <v>3658</v>
      </c>
      <c r="B3257" s="5" t="s">
        <v>899</v>
      </c>
    </row>
    <row r="3258">
      <c r="A3258" s="5" t="s">
        <v>3659</v>
      </c>
      <c r="B3258" s="5" t="s">
        <v>899</v>
      </c>
    </row>
    <row r="3259">
      <c r="A3259" s="5" t="s">
        <v>3660</v>
      </c>
      <c r="B3259" s="5" t="s">
        <v>899</v>
      </c>
    </row>
    <row r="3260">
      <c r="A3260" s="5" t="s">
        <v>3661</v>
      </c>
      <c r="B3260" s="5" t="s">
        <v>899</v>
      </c>
    </row>
    <row r="3261">
      <c r="A3261" s="5" t="s">
        <v>3662</v>
      </c>
      <c r="B3261" s="5" t="s">
        <v>899</v>
      </c>
    </row>
    <row r="3262">
      <c r="A3262" s="5" t="s">
        <v>3663</v>
      </c>
      <c r="B3262" s="5" t="s">
        <v>899</v>
      </c>
    </row>
    <row r="3263">
      <c r="A3263" s="5" t="s">
        <v>1843</v>
      </c>
      <c r="B3263" s="5" t="s">
        <v>899</v>
      </c>
    </row>
    <row r="3264">
      <c r="A3264" s="5" t="s">
        <v>3664</v>
      </c>
      <c r="B3264" s="5" t="s">
        <v>899</v>
      </c>
    </row>
    <row r="3265">
      <c r="A3265" s="5" t="s">
        <v>3665</v>
      </c>
      <c r="B3265" s="5" t="s">
        <v>899</v>
      </c>
    </row>
    <row r="3266">
      <c r="A3266" s="5" t="s">
        <v>3666</v>
      </c>
      <c r="B3266" s="5" t="s">
        <v>899</v>
      </c>
    </row>
    <row r="3267">
      <c r="A3267" s="5" t="s">
        <v>3667</v>
      </c>
      <c r="B3267" s="5" t="s">
        <v>899</v>
      </c>
    </row>
    <row r="3268">
      <c r="A3268" s="5" t="s">
        <v>3668</v>
      </c>
      <c r="B3268" s="5" t="s">
        <v>899</v>
      </c>
    </row>
    <row r="3269">
      <c r="A3269" s="5" t="s">
        <v>3669</v>
      </c>
      <c r="B3269" s="5" t="s">
        <v>899</v>
      </c>
    </row>
    <row r="3270">
      <c r="A3270" s="5" t="s">
        <v>3670</v>
      </c>
      <c r="B3270" s="5" t="s">
        <v>899</v>
      </c>
    </row>
    <row r="3271">
      <c r="A3271" s="5" t="s">
        <v>3671</v>
      </c>
      <c r="B3271" s="5" t="s">
        <v>899</v>
      </c>
    </row>
    <row r="3272">
      <c r="A3272" s="5" t="s">
        <v>3672</v>
      </c>
      <c r="B3272" s="5" t="s">
        <v>899</v>
      </c>
    </row>
    <row r="3273">
      <c r="A3273" s="5" t="s">
        <v>3673</v>
      </c>
      <c r="B3273" s="5" t="s">
        <v>899</v>
      </c>
    </row>
    <row r="3274">
      <c r="A3274" s="5" t="s">
        <v>3674</v>
      </c>
      <c r="B3274" s="5" t="s">
        <v>899</v>
      </c>
    </row>
    <row r="3275">
      <c r="A3275" s="5" t="s">
        <v>3675</v>
      </c>
      <c r="B3275" s="5" t="s">
        <v>899</v>
      </c>
    </row>
    <row r="3276">
      <c r="A3276" s="5" t="s">
        <v>3676</v>
      </c>
      <c r="B3276" s="5" t="s">
        <v>899</v>
      </c>
    </row>
    <row r="3277">
      <c r="A3277" s="5" t="s">
        <v>3677</v>
      </c>
      <c r="B3277" s="5" t="s">
        <v>899</v>
      </c>
    </row>
    <row r="3278">
      <c r="A3278" s="5" t="s">
        <v>3678</v>
      </c>
      <c r="B3278" s="5" t="s">
        <v>899</v>
      </c>
    </row>
    <row r="3279">
      <c r="A3279" s="5" t="s">
        <v>3679</v>
      </c>
      <c r="B3279" s="5" t="s">
        <v>899</v>
      </c>
    </row>
    <row r="3280">
      <c r="A3280" s="5" t="s">
        <v>3680</v>
      </c>
      <c r="B3280" s="5" t="s">
        <v>899</v>
      </c>
    </row>
    <row r="3281">
      <c r="A3281" s="5" t="s">
        <v>3681</v>
      </c>
      <c r="B3281" s="5" t="s">
        <v>899</v>
      </c>
    </row>
    <row r="3282">
      <c r="A3282" s="5" t="s">
        <v>3682</v>
      </c>
      <c r="B3282" s="5" t="s">
        <v>899</v>
      </c>
    </row>
    <row r="3283">
      <c r="A3283" s="5" t="s">
        <v>3683</v>
      </c>
      <c r="B3283" s="5" t="s">
        <v>899</v>
      </c>
    </row>
    <row r="3284">
      <c r="A3284" s="5" t="s">
        <v>3684</v>
      </c>
      <c r="B3284" s="5" t="s">
        <v>899</v>
      </c>
    </row>
    <row r="3285">
      <c r="A3285" s="5" t="s">
        <v>3685</v>
      </c>
      <c r="B3285" s="5" t="s">
        <v>899</v>
      </c>
    </row>
    <row r="3286">
      <c r="A3286" s="5" t="s">
        <v>446</v>
      </c>
      <c r="B3286" s="5" t="s">
        <v>899</v>
      </c>
    </row>
    <row r="3287">
      <c r="A3287" s="5" t="s">
        <v>3686</v>
      </c>
      <c r="B3287" s="5" t="s">
        <v>899</v>
      </c>
    </row>
    <row r="3288">
      <c r="A3288" s="5" t="s">
        <v>3687</v>
      </c>
      <c r="B3288" s="5" t="s">
        <v>899</v>
      </c>
    </row>
    <row r="3289">
      <c r="A3289" s="5" t="s">
        <v>3688</v>
      </c>
      <c r="B3289" s="5" t="s">
        <v>899</v>
      </c>
    </row>
    <row r="3290">
      <c r="A3290" s="5" t="s">
        <v>3689</v>
      </c>
      <c r="B3290" s="5" t="s">
        <v>899</v>
      </c>
    </row>
    <row r="3291">
      <c r="A3291" s="5" t="s">
        <v>3690</v>
      </c>
      <c r="B3291" s="5" t="s">
        <v>899</v>
      </c>
    </row>
    <row r="3292">
      <c r="A3292" s="5" t="s">
        <v>3691</v>
      </c>
      <c r="B3292" s="5" t="s">
        <v>899</v>
      </c>
    </row>
    <row r="3293">
      <c r="A3293" s="5" t="s">
        <v>3692</v>
      </c>
      <c r="B3293" s="5" t="s">
        <v>899</v>
      </c>
    </row>
    <row r="3294">
      <c r="A3294" s="5" t="s">
        <v>3693</v>
      </c>
      <c r="B3294" s="5" t="s">
        <v>899</v>
      </c>
    </row>
    <row r="3295">
      <c r="A3295" s="5" t="s">
        <v>3694</v>
      </c>
      <c r="B3295" s="5" t="s">
        <v>899</v>
      </c>
    </row>
    <row r="3296">
      <c r="A3296" s="5" t="s">
        <v>3695</v>
      </c>
      <c r="B3296" s="5" t="s">
        <v>899</v>
      </c>
    </row>
    <row r="3297">
      <c r="A3297" s="5" t="s">
        <v>3696</v>
      </c>
      <c r="B3297" s="5" t="s">
        <v>899</v>
      </c>
    </row>
    <row r="3298">
      <c r="A3298" s="5" t="s">
        <v>3697</v>
      </c>
      <c r="B3298" s="5" t="s">
        <v>899</v>
      </c>
    </row>
    <row r="3299">
      <c r="A3299" s="5" t="s">
        <v>3698</v>
      </c>
      <c r="B3299" s="5" t="s">
        <v>899</v>
      </c>
    </row>
    <row r="3300">
      <c r="A3300" s="5" t="s">
        <v>3699</v>
      </c>
      <c r="B3300" s="5" t="s">
        <v>899</v>
      </c>
    </row>
    <row r="3301">
      <c r="A3301" s="5" t="s">
        <v>3700</v>
      </c>
      <c r="B3301" s="5" t="s">
        <v>899</v>
      </c>
    </row>
    <row r="3302">
      <c r="A3302" s="5" t="s">
        <v>3701</v>
      </c>
      <c r="B3302" s="5" t="s">
        <v>899</v>
      </c>
    </row>
    <row r="3303">
      <c r="A3303" s="5" t="s">
        <v>3702</v>
      </c>
      <c r="B3303" s="5" t="s">
        <v>899</v>
      </c>
    </row>
    <row r="3304">
      <c r="A3304" s="5" t="s">
        <v>3703</v>
      </c>
      <c r="B3304" s="5" t="s">
        <v>899</v>
      </c>
    </row>
    <row r="3305">
      <c r="A3305" s="5" t="s">
        <v>3704</v>
      </c>
      <c r="B3305" s="5" t="s">
        <v>899</v>
      </c>
    </row>
    <row r="3306">
      <c r="A3306" s="5" t="s">
        <v>3705</v>
      </c>
      <c r="B3306" s="5" t="s">
        <v>899</v>
      </c>
    </row>
    <row r="3307">
      <c r="A3307" s="5" t="s">
        <v>149</v>
      </c>
      <c r="B3307" s="5" t="s">
        <v>899</v>
      </c>
    </row>
    <row r="3308">
      <c r="A3308" s="5" t="s">
        <v>3706</v>
      </c>
      <c r="B3308" s="5" t="s">
        <v>899</v>
      </c>
    </row>
    <row r="3309">
      <c r="A3309" s="5" t="s">
        <v>3707</v>
      </c>
      <c r="B3309" s="5" t="s">
        <v>899</v>
      </c>
    </row>
    <row r="3310">
      <c r="A3310" s="5" t="s">
        <v>3708</v>
      </c>
      <c r="B3310" s="5" t="s">
        <v>899</v>
      </c>
    </row>
    <row r="3311">
      <c r="A3311" s="5" t="s">
        <v>3709</v>
      </c>
      <c r="B3311" s="5" t="s">
        <v>899</v>
      </c>
    </row>
    <row r="3312">
      <c r="A3312" s="5" t="s">
        <v>636</v>
      </c>
      <c r="B3312" s="5" t="s">
        <v>899</v>
      </c>
    </row>
    <row r="3313">
      <c r="A3313" s="5" t="s">
        <v>3710</v>
      </c>
      <c r="B3313" s="5" t="s">
        <v>899</v>
      </c>
    </row>
    <row r="3314">
      <c r="A3314" s="5" t="s">
        <v>3711</v>
      </c>
      <c r="B3314" s="5" t="s">
        <v>899</v>
      </c>
    </row>
    <row r="3315">
      <c r="A3315" s="5" t="s">
        <v>171</v>
      </c>
      <c r="B3315" s="5" t="s">
        <v>877</v>
      </c>
    </row>
    <row r="3316">
      <c r="A3316" s="5" t="s">
        <v>3712</v>
      </c>
      <c r="B3316" s="5" t="s">
        <v>899</v>
      </c>
    </row>
    <row r="3317">
      <c r="A3317" s="5" t="s">
        <v>3713</v>
      </c>
      <c r="B3317" s="5" t="s">
        <v>899</v>
      </c>
    </row>
    <row r="3318">
      <c r="A3318" s="5" t="s">
        <v>3714</v>
      </c>
      <c r="B3318" s="5" t="s">
        <v>899</v>
      </c>
    </row>
    <row r="3319">
      <c r="A3319" s="5" t="s">
        <v>252</v>
      </c>
      <c r="B3319" s="5" t="s">
        <v>899</v>
      </c>
    </row>
    <row r="3320">
      <c r="A3320" s="5" t="s">
        <v>3715</v>
      </c>
      <c r="B3320" s="5" t="s">
        <v>899</v>
      </c>
    </row>
    <row r="3321">
      <c r="A3321" s="5" t="s">
        <v>3716</v>
      </c>
      <c r="B3321" s="5" t="s">
        <v>899</v>
      </c>
    </row>
    <row r="3322">
      <c r="A3322" s="5" t="s">
        <v>3717</v>
      </c>
      <c r="B3322" s="5" t="s">
        <v>899</v>
      </c>
    </row>
    <row r="3323">
      <c r="A3323" s="5" t="s">
        <v>3718</v>
      </c>
      <c r="B3323" s="5" t="s">
        <v>899</v>
      </c>
    </row>
    <row r="3324">
      <c r="A3324" s="5" t="s">
        <v>3719</v>
      </c>
      <c r="B3324" s="5" t="s">
        <v>899</v>
      </c>
    </row>
    <row r="3325">
      <c r="A3325" s="5" t="s">
        <v>3720</v>
      </c>
      <c r="B3325" s="5" t="s">
        <v>899</v>
      </c>
    </row>
    <row r="3326">
      <c r="A3326" s="5" t="s">
        <v>469</v>
      </c>
      <c r="B3326" s="5" t="s">
        <v>899</v>
      </c>
    </row>
    <row r="3327">
      <c r="A3327" s="5" t="s">
        <v>3721</v>
      </c>
      <c r="B3327" s="5" t="s">
        <v>899</v>
      </c>
    </row>
    <row r="3328">
      <c r="A3328" s="5" t="s">
        <v>3722</v>
      </c>
      <c r="B3328" s="5" t="s">
        <v>899</v>
      </c>
    </row>
    <row r="3329">
      <c r="A3329" s="5" t="s">
        <v>3723</v>
      </c>
      <c r="B3329" s="5" t="s">
        <v>899</v>
      </c>
    </row>
    <row r="3330">
      <c r="A3330" s="5" t="s">
        <v>3724</v>
      </c>
      <c r="B3330" s="5" t="s">
        <v>899</v>
      </c>
    </row>
    <row r="3331">
      <c r="A3331" s="5" t="s">
        <v>43</v>
      </c>
      <c r="B3331" s="5" t="s">
        <v>861</v>
      </c>
    </row>
    <row r="3332">
      <c r="A3332" s="5" t="s">
        <v>3725</v>
      </c>
      <c r="B3332" s="5" t="s">
        <v>899</v>
      </c>
    </row>
    <row r="3333">
      <c r="A3333" s="5" t="s">
        <v>521</v>
      </c>
      <c r="B3333" s="5" t="s">
        <v>899</v>
      </c>
    </row>
    <row r="3334">
      <c r="A3334" s="5" t="s">
        <v>492</v>
      </c>
      <c r="B3334" s="5" t="s">
        <v>884</v>
      </c>
    </row>
    <row r="3335">
      <c r="A3335" s="5" t="s">
        <v>3726</v>
      </c>
      <c r="B3335" s="5" t="s">
        <v>899</v>
      </c>
    </row>
    <row r="3336">
      <c r="A3336" s="5" t="s">
        <v>3727</v>
      </c>
      <c r="B3336" s="5" t="s">
        <v>899</v>
      </c>
    </row>
    <row r="3337">
      <c r="A3337" s="5" t="s">
        <v>3728</v>
      </c>
      <c r="B3337" s="5" t="s">
        <v>899</v>
      </c>
    </row>
    <row r="3338">
      <c r="A3338" s="5" t="s">
        <v>3729</v>
      </c>
      <c r="B3338" s="5" t="s">
        <v>899</v>
      </c>
    </row>
    <row r="3339">
      <c r="A3339" s="5" t="s">
        <v>3730</v>
      </c>
      <c r="B3339" s="5" t="s">
        <v>899</v>
      </c>
    </row>
    <row r="3340">
      <c r="A3340" s="5" t="s">
        <v>3731</v>
      </c>
      <c r="B3340" s="5" t="s">
        <v>899</v>
      </c>
    </row>
    <row r="3341">
      <c r="A3341" s="5" t="s">
        <v>3732</v>
      </c>
      <c r="B3341" s="5" t="s">
        <v>899</v>
      </c>
    </row>
    <row r="3342">
      <c r="A3342" s="5" t="s">
        <v>3733</v>
      </c>
      <c r="B3342" s="5" t="s">
        <v>899</v>
      </c>
    </row>
    <row r="3343">
      <c r="A3343" s="5" t="s">
        <v>3734</v>
      </c>
      <c r="B3343" s="5" t="s">
        <v>899</v>
      </c>
    </row>
    <row r="3344">
      <c r="A3344" s="5" t="s">
        <v>3735</v>
      </c>
      <c r="B3344" s="5" t="s">
        <v>899</v>
      </c>
    </row>
    <row r="3345">
      <c r="A3345" s="5" t="s">
        <v>3736</v>
      </c>
      <c r="B3345" s="5" t="s">
        <v>899</v>
      </c>
    </row>
    <row r="3346">
      <c r="A3346" s="5" t="s">
        <v>3737</v>
      </c>
      <c r="B3346" s="5" t="s">
        <v>899</v>
      </c>
    </row>
    <row r="3347">
      <c r="A3347" s="5" t="s">
        <v>3738</v>
      </c>
      <c r="B3347" s="5" t="s">
        <v>899</v>
      </c>
    </row>
    <row r="3348">
      <c r="A3348" s="5" t="s">
        <v>3739</v>
      </c>
      <c r="B3348" s="5" t="s">
        <v>899</v>
      </c>
    </row>
    <row r="3349">
      <c r="A3349" s="5" t="s">
        <v>3740</v>
      </c>
      <c r="B3349" s="5" t="s">
        <v>899</v>
      </c>
    </row>
    <row r="3350">
      <c r="A3350" s="5" t="s">
        <v>3741</v>
      </c>
      <c r="B3350" s="5" t="s">
        <v>899</v>
      </c>
    </row>
    <row r="3351">
      <c r="A3351" s="5" t="s">
        <v>3742</v>
      </c>
      <c r="B3351" s="5" t="s">
        <v>899</v>
      </c>
    </row>
    <row r="3352">
      <c r="A3352" s="5" t="s">
        <v>3743</v>
      </c>
      <c r="B3352" s="5" t="s">
        <v>899</v>
      </c>
    </row>
    <row r="3353">
      <c r="A3353" s="5" t="s">
        <v>3744</v>
      </c>
      <c r="B3353" s="5" t="s">
        <v>899</v>
      </c>
    </row>
    <row r="3354">
      <c r="A3354" s="5" t="s">
        <v>3745</v>
      </c>
      <c r="B3354" s="5" t="s">
        <v>899</v>
      </c>
    </row>
    <row r="3355">
      <c r="A3355" s="5" t="s">
        <v>3746</v>
      </c>
      <c r="B3355" s="5" t="s">
        <v>899</v>
      </c>
    </row>
    <row r="3356">
      <c r="A3356" s="5" t="s">
        <v>3747</v>
      </c>
      <c r="B3356" s="5" t="s">
        <v>899</v>
      </c>
    </row>
    <row r="3357">
      <c r="A3357" s="5" t="s">
        <v>3748</v>
      </c>
      <c r="B3357" s="5" t="s">
        <v>863</v>
      </c>
    </row>
    <row r="3358">
      <c r="A3358" s="5" t="s">
        <v>444</v>
      </c>
      <c r="B3358" s="5" t="s">
        <v>899</v>
      </c>
    </row>
    <row r="3359">
      <c r="A3359" s="5" t="s">
        <v>3749</v>
      </c>
      <c r="B3359" s="5" t="s">
        <v>899</v>
      </c>
    </row>
    <row r="3360">
      <c r="A3360" s="5" t="s">
        <v>3750</v>
      </c>
      <c r="B3360" s="5" t="s">
        <v>899</v>
      </c>
    </row>
    <row r="3361">
      <c r="A3361" s="5" t="s">
        <v>166</v>
      </c>
      <c r="B3361" s="5" t="s">
        <v>861</v>
      </c>
    </row>
    <row r="3362">
      <c r="A3362" s="5" t="s">
        <v>3751</v>
      </c>
      <c r="B3362" s="5" t="s">
        <v>899</v>
      </c>
    </row>
    <row r="3363">
      <c r="A3363" s="5" t="s">
        <v>3752</v>
      </c>
      <c r="B3363" s="5" t="s">
        <v>899</v>
      </c>
    </row>
    <row r="3364">
      <c r="A3364" s="5" t="s">
        <v>3753</v>
      </c>
      <c r="B3364" s="5" t="s">
        <v>899</v>
      </c>
    </row>
    <row r="3365">
      <c r="A3365" s="5" t="s">
        <v>272</v>
      </c>
      <c r="B3365" s="5" t="s">
        <v>823</v>
      </c>
    </row>
    <row r="3366">
      <c r="A3366" s="5" t="s">
        <v>3754</v>
      </c>
      <c r="B3366" s="5" t="s">
        <v>899</v>
      </c>
    </row>
    <row r="3367">
      <c r="A3367" s="5" t="s">
        <v>3755</v>
      </c>
      <c r="B3367" s="5" t="s">
        <v>899</v>
      </c>
    </row>
    <row r="3368">
      <c r="A3368" s="5" t="s">
        <v>3756</v>
      </c>
      <c r="B3368" s="5" t="s">
        <v>899</v>
      </c>
    </row>
    <row r="3369">
      <c r="A3369" s="5" t="s">
        <v>3757</v>
      </c>
      <c r="B3369" s="5" t="s">
        <v>899</v>
      </c>
    </row>
    <row r="3370">
      <c r="A3370" s="5" t="s">
        <v>213</v>
      </c>
      <c r="B3370" s="5" t="s">
        <v>877</v>
      </c>
    </row>
    <row r="3371">
      <c r="A3371" s="5" t="s">
        <v>89</v>
      </c>
      <c r="B3371" s="5" t="s">
        <v>843</v>
      </c>
    </row>
    <row r="3372">
      <c r="A3372" s="5" t="s">
        <v>3758</v>
      </c>
      <c r="B3372" s="5" t="s">
        <v>899</v>
      </c>
    </row>
    <row r="3373">
      <c r="A3373" s="5" t="s">
        <v>3759</v>
      </c>
      <c r="B3373" s="5" t="s">
        <v>899</v>
      </c>
    </row>
    <row r="3374">
      <c r="A3374" s="5" t="s">
        <v>263</v>
      </c>
      <c r="B3374" s="5" t="s">
        <v>845</v>
      </c>
    </row>
    <row r="3375">
      <c r="A3375" s="5" t="s">
        <v>3760</v>
      </c>
      <c r="B3375" s="5" t="s">
        <v>899</v>
      </c>
    </row>
    <row r="3376">
      <c r="A3376" s="5" t="s">
        <v>3761</v>
      </c>
      <c r="B3376" s="5" t="s">
        <v>899</v>
      </c>
    </row>
    <row r="3377">
      <c r="A3377" s="5" t="s">
        <v>3762</v>
      </c>
      <c r="B3377" s="5" t="s">
        <v>899</v>
      </c>
    </row>
    <row r="3378">
      <c r="A3378" s="5" t="s">
        <v>3763</v>
      </c>
      <c r="B3378" s="5" t="s">
        <v>899</v>
      </c>
    </row>
    <row r="3379">
      <c r="A3379" s="5" t="s">
        <v>3764</v>
      </c>
      <c r="B3379" s="5" t="s">
        <v>899</v>
      </c>
    </row>
    <row r="3380">
      <c r="A3380" s="5" t="s">
        <v>3765</v>
      </c>
      <c r="B3380" s="5" t="s">
        <v>899</v>
      </c>
    </row>
    <row r="3381">
      <c r="A3381" s="5" t="s">
        <v>3766</v>
      </c>
      <c r="B3381" s="5" t="s">
        <v>899</v>
      </c>
    </row>
    <row r="3382">
      <c r="A3382" s="5" t="s">
        <v>3767</v>
      </c>
      <c r="B3382" s="5" t="s">
        <v>899</v>
      </c>
    </row>
    <row r="3383">
      <c r="A3383" s="5" t="s">
        <v>3768</v>
      </c>
      <c r="B3383" s="5" t="s">
        <v>899</v>
      </c>
    </row>
    <row r="3384">
      <c r="A3384" s="5" t="s">
        <v>90</v>
      </c>
      <c r="B3384" s="5" t="s">
        <v>839</v>
      </c>
    </row>
    <row r="3385">
      <c r="A3385" s="5" t="s">
        <v>3769</v>
      </c>
      <c r="B3385" s="5" t="s">
        <v>899</v>
      </c>
    </row>
    <row r="3386">
      <c r="A3386" s="5" t="s">
        <v>3770</v>
      </c>
      <c r="B3386" s="5" t="s">
        <v>899</v>
      </c>
    </row>
    <row r="3387">
      <c r="A3387" s="5" t="s">
        <v>3771</v>
      </c>
      <c r="B3387" s="5" t="s">
        <v>899</v>
      </c>
    </row>
    <row r="3388">
      <c r="A3388" s="5" t="s">
        <v>3772</v>
      </c>
      <c r="B3388" s="5" t="s">
        <v>899</v>
      </c>
    </row>
    <row r="3389">
      <c r="A3389" s="5" t="s">
        <v>3773</v>
      </c>
      <c r="B3389" s="5" t="s">
        <v>899</v>
      </c>
    </row>
    <row r="3390">
      <c r="A3390" s="5" t="s">
        <v>231</v>
      </c>
      <c r="B3390" s="5" t="s">
        <v>897</v>
      </c>
    </row>
    <row r="3391">
      <c r="A3391" s="5" t="s">
        <v>3774</v>
      </c>
      <c r="B3391" s="5" t="s">
        <v>899</v>
      </c>
    </row>
    <row r="3392">
      <c r="A3392" s="5" t="s">
        <v>3775</v>
      </c>
      <c r="B3392" s="5" t="s">
        <v>899</v>
      </c>
    </row>
    <row r="3393">
      <c r="A3393" s="5" t="s">
        <v>3776</v>
      </c>
      <c r="B3393" s="5" t="s">
        <v>899</v>
      </c>
    </row>
    <row r="3394">
      <c r="A3394" s="5" t="s">
        <v>297</v>
      </c>
      <c r="B3394" s="5" t="s">
        <v>843</v>
      </c>
    </row>
    <row r="3395">
      <c r="A3395" s="5" t="s">
        <v>3777</v>
      </c>
      <c r="B3395" s="5" t="s">
        <v>899</v>
      </c>
    </row>
    <row r="3396">
      <c r="A3396" s="5" t="s">
        <v>3778</v>
      </c>
      <c r="B3396" s="5" t="s">
        <v>899</v>
      </c>
    </row>
    <row r="3397">
      <c r="A3397" s="5" t="s">
        <v>3779</v>
      </c>
      <c r="B3397" s="5" t="s">
        <v>899</v>
      </c>
    </row>
    <row r="3398">
      <c r="A3398" s="5" t="s">
        <v>3780</v>
      </c>
      <c r="B3398" s="5" t="s">
        <v>899</v>
      </c>
    </row>
    <row r="3399">
      <c r="A3399" s="5" t="s">
        <v>106</v>
      </c>
      <c r="B3399" s="5" t="s">
        <v>839</v>
      </c>
    </row>
    <row r="3400">
      <c r="A3400" s="5" t="s">
        <v>3781</v>
      </c>
      <c r="B3400" s="5" t="s">
        <v>899</v>
      </c>
    </row>
    <row r="3401">
      <c r="A3401" s="5" t="s">
        <v>3782</v>
      </c>
      <c r="B3401" s="5" t="s">
        <v>899</v>
      </c>
    </row>
    <row r="3402">
      <c r="A3402" s="5" t="s">
        <v>3783</v>
      </c>
      <c r="B3402" s="5" t="s">
        <v>899</v>
      </c>
    </row>
    <row r="3403">
      <c r="A3403" s="5" t="s">
        <v>3784</v>
      </c>
      <c r="B3403" s="5" t="s">
        <v>899</v>
      </c>
    </row>
    <row r="3404">
      <c r="A3404" s="5" t="s">
        <v>3785</v>
      </c>
      <c r="B3404" s="5" t="s">
        <v>899</v>
      </c>
    </row>
    <row r="3405">
      <c r="A3405" s="5" t="s">
        <v>3786</v>
      </c>
      <c r="B3405" s="5" t="s">
        <v>899</v>
      </c>
    </row>
    <row r="3406">
      <c r="A3406" s="5" t="s">
        <v>3787</v>
      </c>
      <c r="B3406" s="5" t="s">
        <v>899</v>
      </c>
    </row>
    <row r="3407">
      <c r="A3407" s="5" t="s">
        <v>3788</v>
      </c>
      <c r="B3407" s="5" t="s">
        <v>899</v>
      </c>
    </row>
    <row r="3408">
      <c r="A3408" s="5" t="s">
        <v>3789</v>
      </c>
      <c r="B3408" s="5" t="s">
        <v>899</v>
      </c>
    </row>
    <row r="3409">
      <c r="A3409" s="5" t="s">
        <v>3790</v>
      </c>
      <c r="B3409" s="5" t="s">
        <v>899</v>
      </c>
    </row>
    <row r="3410">
      <c r="A3410" s="5" t="s">
        <v>3791</v>
      </c>
      <c r="B3410" s="5" t="s">
        <v>899</v>
      </c>
    </row>
    <row r="3411">
      <c r="A3411" s="5" t="s">
        <v>3792</v>
      </c>
      <c r="B3411" s="5" t="s">
        <v>899</v>
      </c>
    </row>
    <row r="3412">
      <c r="A3412" s="5" t="s">
        <v>712</v>
      </c>
      <c r="B3412" s="5" t="s">
        <v>899</v>
      </c>
    </row>
    <row r="3413">
      <c r="A3413" s="5" t="s">
        <v>3793</v>
      </c>
      <c r="B3413" s="5" t="s">
        <v>899</v>
      </c>
    </row>
    <row r="3414">
      <c r="A3414" s="5" t="s">
        <v>3794</v>
      </c>
      <c r="B3414" s="5" t="s">
        <v>899</v>
      </c>
    </row>
    <row r="3415">
      <c r="A3415" s="5" t="s">
        <v>3795</v>
      </c>
      <c r="B3415" s="5" t="s">
        <v>899</v>
      </c>
    </row>
    <row r="3416">
      <c r="A3416" s="5" t="s">
        <v>3796</v>
      </c>
      <c r="B3416" s="5" t="s">
        <v>899</v>
      </c>
    </row>
    <row r="3417">
      <c r="A3417" s="5" t="s">
        <v>341</v>
      </c>
      <c r="B3417" s="5" t="s">
        <v>899</v>
      </c>
    </row>
    <row r="3418">
      <c r="A3418" s="5" t="s">
        <v>296</v>
      </c>
      <c r="B3418" s="5" t="s">
        <v>899</v>
      </c>
    </row>
    <row r="3419">
      <c r="A3419" s="5" t="s">
        <v>3797</v>
      </c>
      <c r="B3419" s="5" t="s">
        <v>899</v>
      </c>
    </row>
    <row r="3420">
      <c r="A3420" s="5" t="s">
        <v>486</v>
      </c>
      <c r="B3420" s="5" t="s">
        <v>899</v>
      </c>
    </row>
    <row r="3421">
      <c r="A3421" s="5" t="s">
        <v>3798</v>
      </c>
      <c r="B3421" s="5" t="s">
        <v>899</v>
      </c>
    </row>
    <row r="3422">
      <c r="A3422" s="5" t="s">
        <v>3799</v>
      </c>
      <c r="B3422" s="5" t="s">
        <v>899</v>
      </c>
    </row>
    <row r="3423">
      <c r="A3423" s="5" t="s">
        <v>3800</v>
      </c>
      <c r="B3423" s="5" t="s">
        <v>899</v>
      </c>
    </row>
    <row r="3424">
      <c r="A3424" s="5" t="s">
        <v>3801</v>
      </c>
      <c r="B3424" s="5" t="s">
        <v>899</v>
      </c>
    </row>
    <row r="3425">
      <c r="A3425" s="5" t="s">
        <v>3802</v>
      </c>
      <c r="B3425" s="5" t="s">
        <v>899</v>
      </c>
    </row>
    <row r="3426">
      <c r="A3426" s="5" t="s">
        <v>3803</v>
      </c>
      <c r="B3426" s="5" t="s">
        <v>899</v>
      </c>
    </row>
    <row r="3427">
      <c r="A3427" s="5" t="s">
        <v>3804</v>
      </c>
      <c r="B3427" s="5" t="s">
        <v>899</v>
      </c>
    </row>
    <row r="3428">
      <c r="A3428" s="5" t="s">
        <v>389</v>
      </c>
      <c r="B3428" s="5" t="s">
        <v>899</v>
      </c>
    </row>
    <row r="3429">
      <c r="A3429" s="5" t="s">
        <v>3805</v>
      </c>
      <c r="B3429" s="5" t="s">
        <v>899</v>
      </c>
    </row>
    <row r="3430">
      <c r="A3430" s="5" t="s">
        <v>3806</v>
      </c>
      <c r="B3430" s="5" t="s">
        <v>899</v>
      </c>
    </row>
    <row r="3431">
      <c r="A3431" s="5" t="s">
        <v>3807</v>
      </c>
      <c r="B3431" s="5" t="s">
        <v>899</v>
      </c>
    </row>
    <row r="3432">
      <c r="A3432" s="5" t="s">
        <v>3808</v>
      </c>
      <c r="B3432" s="5" t="s">
        <v>899</v>
      </c>
    </row>
    <row r="3433">
      <c r="A3433" s="5" t="s">
        <v>3809</v>
      </c>
      <c r="B3433" s="5" t="s">
        <v>899</v>
      </c>
    </row>
    <row r="3434">
      <c r="A3434" s="5" t="s">
        <v>3810</v>
      </c>
      <c r="B3434" s="5" t="s">
        <v>899</v>
      </c>
    </row>
    <row r="3435">
      <c r="A3435" s="5" t="s">
        <v>3811</v>
      </c>
      <c r="B3435" s="5" t="s">
        <v>899</v>
      </c>
    </row>
    <row r="3436">
      <c r="A3436" s="5" t="s">
        <v>3812</v>
      </c>
      <c r="B3436" s="5" t="s">
        <v>899</v>
      </c>
    </row>
    <row r="3437">
      <c r="A3437" s="5" t="s">
        <v>3813</v>
      </c>
      <c r="B3437" s="5" t="s">
        <v>899</v>
      </c>
    </row>
    <row r="3438">
      <c r="A3438" s="5" t="s">
        <v>3814</v>
      </c>
      <c r="B3438" s="5" t="s">
        <v>899</v>
      </c>
    </row>
    <row r="3439">
      <c r="A3439" s="5" t="s">
        <v>3815</v>
      </c>
      <c r="B3439" s="5" t="s">
        <v>899</v>
      </c>
    </row>
    <row r="3440">
      <c r="A3440" s="5" t="s">
        <v>3816</v>
      </c>
      <c r="B3440" s="5" t="s">
        <v>899</v>
      </c>
    </row>
    <row r="3441">
      <c r="A3441" s="5" t="s">
        <v>572</v>
      </c>
      <c r="B3441" s="5" t="s">
        <v>899</v>
      </c>
    </row>
    <row r="3442">
      <c r="A3442" s="5" t="s">
        <v>3817</v>
      </c>
      <c r="B3442" s="5" t="s">
        <v>899</v>
      </c>
    </row>
    <row r="3443">
      <c r="A3443" s="5" t="s">
        <v>3818</v>
      </c>
      <c r="B3443" s="5" t="s">
        <v>899</v>
      </c>
    </row>
    <row r="3444">
      <c r="A3444" s="5" t="s">
        <v>361</v>
      </c>
      <c r="B3444" s="5" t="s">
        <v>899</v>
      </c>
    </row>
    <row r="3445">
      <c r="A3445" s="5" t="s">
        <v>3819</v>
      </c>
      <c r="B3445" s="5" t="s">
        <v>899</v>
      </c>
    </row>
    <row r="3446">
      <c r="A3446" s="5" t="s">
        <v>434</v>
      </c>
      <c r="B3446" s="5" t="s">
        <v>899</v>
      </c>
    </row>
    <row r="3447">
      <c r="A3447" s="5" t="s">
        <v>707</v>
      </c>
      <c r="B3447" s="5" t="s">
        <v>899</v>
      </c>
    </row>
    <row r="3448">
      <c r="A3448" s="5" t="s">
        <v>3820</v>
      </c>
      <c r="B3448" s="5" t="s">
        <v>899</v>
      </c>
    </row>
    <row r="3449">
      <c r="A3449" s="5" t="s">
        <v>3821</v>
      </c>
      <c r="B3449" s="5" t="s">
        <v>899</v>
      </c>
    </row>
    <row r="3450">
      <c r="A3450" s="5" t="s">
        <v>3822</v>
      </c>
      <c r="B3450" s="5" t="s">
        <v>899</v>
      </c>
    </row>
    <row r="3451">
      <c r="A3451" s="5" t="s">
        <v>3823</v>
      </c>
      <c r="B3451" s="5" t="s">
        <v>899</v>
      </c>
    </row>
    <row r="3452">
      <c r="A3452" s="5" t="s">
        <v>3824</v>
      </c>
      <c r="B3452" s="5" t="s">
        <v>845</v>
      </c>
    </row>
    <row r="3453">
      <c r="A3453" s="5" t="s">
        <v>491</v>
      </c>
      <c r="B3453" s="5" t="s">
        <v>899</v>
      </c>
    </row>
    <row r="3454">
      <c r="A3454" s="5" t="s">
        <v>191</v>
      </c>
      <c r="B3454" s="5" t="s">
        <v>835</v>
      </c>
    </row>
    <row r="3455">
      <c r="A3455" s="5" t="s">
        <v>3825</v>
      </c>
      <c r="B3455" s="5" t="s">
        <v>899</v>
      </c>
    </row>
    <row r="3456">
      <c r="A3456" s="5" t="s">
        <v>3826</v>
      </c>
      <c r="B3456" s="5" t="s">
        <v>899</v>
      </c>
    </row>
    <row r="3457">
      <c r="A3457" s="5" t="s">
        <v>3827</v>
      </c>
      <c r="B3457" s="5" t="s">
        <v>899</v>
      </c>
    </row>
    <row r="3458">
      <c r="A3458" s="5" t="s">
        <v>3828</v>
      </c>
      <c r="B3458" s="5" t="s">
        <v>899</v>
      </c>
    </row>
    <row r="3459">
      <c r="A3459" s="5" t="s">
        <v>3829</v>
      </c>
      <c r="B3459" s="5" t="s">
        <v>899</v>
      </c>
    </row>
    <row r="3460">
      <c r="A3460" s="5" t="s">
        <v>202</v>
      </c>
      <c r="B3460" s="5" t="s">
        <v>884</v>
      </c>
    </row>
    <row r="3461">
      <c r="A3461" s="5" t="s">
        <v>3830</v>
      </c>
      <c r="B3461" s="5" t="s">
        <v>829</v>
      </c>
    </row>
    <row r="3462">
      <c r="A3462" s="5" t="s">
        <v>3831</v>
      </c>
      <c r="B3462" s="5" t="s">
        <v>899</v>
      </c>
    </row>
    <row r="3463">
      <c r="A3463" s="5" t="s">
        <v>3832</v>
      </c>
      <c r="B3463" s="5" t="s">
        <v>899</v>
      </c>
    </row>
    <row r="3464">
      <c r="A3464" s="5" t="s">
        <v>3833</v>
      </c>
      <c r="B3464" s="5" t="s">
        <v>899</v>
      </c>
    </row>
    <row r="3465">
      <c r="A3465" s="5" t="s">
        <v>3834</v>
      </c>
      <c r="B3465" s="5" t="s">
        <v>899</v>
      </c>
    </row>
    <row r="3466">
      <c r="A3466" s="5" t="s">
        <v>129</v>
      </c>
      <c r="B3466" s="5" t="s">
        <v>884</v>
      </c>
    </row>
    <row r="3467">
      <c r="A3467" s="5" t="s">
        <v>265</v>
      </c>
      <c r="B3467" s="5" t="s">
        <v>899</v>
      </c>
    </row>
    <row r="3468">
      <c r="A3468" s="5" t="s">
        <v>3835</v>
      </c>
      <c r="B3468" s="5" t="s">
        <v>899</v>
      </c>
    </row>
    <row r="3469">
      <c r="A3469" s="5" t="s">
        <v>449</v>
      </c>
      <c r="B3469" s="5" t="s">
        <v>899</v>
      </c>
    </row>
    <row r="3470">
      <c r="A3470" s="5" t="s">
        <v>267</v>
      </c>
      <c r="B3470" s="5" t="s">
        <v>863</v>
      </c>
    </row>
    <row r="3471">
      <c r="A3471" s="5" t="s">
        <v>3836</v>
      </c>
      <c r="B3471" s="5" t="s">
        <v>899</v>
      </c>
    </row>
    <row r="3472">
      <c r="A3472" s="5" t="s">
        <v>549</v>
      </c>
      <c r="B3472" s="5" t="s">
        <v>899</v>
      </c>
    </row>
    <row r="3473">
      <c r="A3473" s="5" t="s">
        <v>391</v>
      </c>
      <c r="B3473" s="5" t="s">
        <v>899</v>
      </c>
    </row>
    <row r="3474">
      <c r="A3474" s="5" t="s">
        <v>3837</v>
      </c>
      <c r="B3474" s="5" t="s">
        <v>899</v>
      </c>
    </row>
    <row r="3475">
      <c r="A3475" s="5" t="s">
        <v>3838</v>
      </c>
      <c r="B3475" s="5" t="s">
        <v>899</v>
      </c>
    </row>
    <row r="3476">
      <c r="A3476" s="5" t="s">
        <v>3839</v>
      </c>
      <c r="B3476" s="5" t="s">
        <v>899</v>
      </c>
    </row>
    <row r="3477">
      <c r="A3477" s="5" t="s">
        <v>3840</v>
      </c>
      <c r="B3477" s="5" t="s">
        <v>899</v>
      </c>
    </row>
    <row r="3478">
      <c r="A3478" s="5" t="s">
        <v>432</v>
      </c>
      <c r="B3478" s="5" t="s">
        <v>899</v>
      </c>
    </row>
    <row r="3479">
      <c r="A3479" s="5" t="s">
        <v>3841</v>
      </c>
      <c r="B3479" s="5" t="s">
        <v>899</v>
      </c>
    </row>
    <row r="3480">
      <c r="A3480" s="5" t="s">
        <v>3842</v>
      </c>
      <c r="B3480" s="5" t="s">
        <v>899</v>
      </c>
    </row>
    <row r="3481">
      <c r="A3481" s="5" t="s">
        <v>3843</v>
      </c>
      <c r="B3481" s="5" t="s">
        <v>899</v>
      </c>
    </row>
    <row r="3482">
      <c r="A3482" s="5" t="s">
        <v>3844</v>
      </c>
      <c r="B3482" s="5" t="s">
        <v>899</v>
      </c>
    </row>
    <row r="3483">
      <c r="A3483" s="5" t="s">
        <v>3845</v>
      </c>
      <c r="B3483" s="5" t="s">
        <v>899</v>
      </c>
    </row>
    <row r="3484">
      <c r="A3484" s="5" t="s">
        <v>3846</v>
      </c>
      <c r="B3484" s="5" t="s">
        <v>899</v>
      </c>
    </row>
    <row r="3485">
      <c r="A3485" s="5" t="s">
        <v>3847</v>
      </c>
      <c r="B3485" s="5" t="s">
        <v>899</v>
      </c>
    </row>
    <row r="3486">
      <c r="A3486" s="5" t="s">
        <v>3848</v>
      </c>
      <c r="B3486" s="5" t="s">
        <v>899</v>
      </c>
    </row>
    <row r="3487">
      <c r="A3487" s="5" t="s">
        <v>3849</v>
      </c>
      <c r="B3487" s="5" t="s">
        <v>899</v>
      </c>
    </row>
    <row r="3488">
      <c r="A3488" s="5" t="s">
        <v>3850</v>
      </c>
      <c r="B3488" s="5" t="s">
        <v>899</v>
      </c>
    </row>
    <row r="3489">
      <c r="A3489" s="5" t="s">
        <v>3851</v>
      </c>
      <c r="B3489" s="5" t="s">
        <v>899</v>
      </c>
    </row>
    <row r="3490">
      <c r="A3490" s="5" t="s">
        <v>3852</v>
      </c>
      <c r="B3490" s="5" t="s">
        <v>899</v>
      </c>
    </row>
    <row r="3491">
      <c r="A3491" s="5" t="s">
        <v>3853</v>
      </c>
      <c r="B3491" s="5" t="s">
        <v>899</v>
      </c>
    </row>
    <row r="3492">
      <c r="A3492" s="5" t="s">
        <v>413</v>
      </c>
      <c r="B3492" s="5" t="s">
        <v>899</v>
      </c>
    </row>
    <row r="3493">
      <c r="A3493" s="5" t="s">
        <v>3854</v>
      </c>
      <c r="B3493" s="5" t="s">
        <v>899</v>
      </c>
    </row>
    <row r="3494">
      <c r="A3494" s="5" t="s">
        <v>3855</v>
      </c>
      <c r="B3494" s="5" t="s">
        <v>899</v>
      </c>
    </row>
    <row r="3495">
      <c r="A3495" s="5" t="s">
        <v>3856</v>
      </c>
      <c r="B3495" s="5" t="s">
        <v>899</v>
      </c>
    </row>
    <row r="3496">
      <c r="A3496" s="5" t="s">
        <v>3857</v>
      </c>
      <c r="B3496" s="5" t="s">
        <v>899</v>
      </c>
    </row>
    <row r="3497">
      <c r="A3497" s="5" t="s">
        <v>3858</v>
      </c>
      <c r="B3497" s="5" t="s">
        <v>899</v>
      </c>
    </row>
    <row r="3498">
      <c r="A3498" s="5" t="s">
        <v>3859</v>
      </c>
      <c r="B3498" s="5" t="s">
        <v>899</v>
      </c>
    </row>
    <row r="3499">
      <c r="A3499" s="5" t="s">
        <v>568</v>
      </c>
      <c r="B3499" s="5" t="s">
        <v>899</v>
      </c>
    </row>
    <row r="3500">
      <c r="A3500" s="5" t="s">
        <v>734</v>
      </c>
      <c r="B3500" s="5" t="s">
        <v>899</v>
      </c>
    </row>
    <row r="3501">
      <c r="A3501" s="5" t="s">
        <v>360</v>
      </c>
      <c r="B3501" s="5" t="s">
        <v>899</v>
      </c>
    </row>
    <row r="3502">
      <c r="A3502" s="5" t="s">
        <v>3860</v>
      </c>
      <c r="B3502" s="5" t="s">
        <v>899</v>
      </c>
    </row>
    <row r="3503">
      <c r="A3503" s="5" t="s">
        <v>445</v>
      </c>
      <c r="B3503" s="5" t="s">
        <v>899</v>
      </c>
    </row>
    <row r="3504">
      <c r="A3504" s="5" t="s">
        <v>3861</v>
      </c>
      <c r="B3504" s="5" t="s">
        <v>899</v>
      </c>
    </row>
    <row r="3505">
      <c r="A3505" s="5" t="s">
        <v>3862</v>
      </c>
      <c r="B3505" s="5" t="s">
        <v>899</v>
      </c>
    </row>
    <row r="3506">
      <c r="A3506" s="5" t="s">
        <v>3863</v>
      </c>
      <c r="B3506" s="5" t="s">
        <v>899</v>
      </c>
    </row>
    <row r="3507">
      <c r="A3507" s="5" t="s">
        <v>3864</v>
      </c>
      <c r="B3507" s="5" t="s">
        <v>899</v>
      </c>
    </row>
    <row r="3508">
      <c r="A3508" s="5" t="s">
        <v>3865</v>
      </c>
      <c r="B3508" s="5" t="s">
        <v>899</v>
      </c>
    </row>
    <row r="3509">
      <c r="A3509" s="5" t="s">
        <v>3866</v>
      </c>
      <c r="B3509" s="5" t="s">
        <v>899</v>
      </c>
    </row>
    <row r="3510">
      <c r="A3510" s="5" t="s">
        <v>3867</v>
      </c>
      <c r="B3510" s="5" t="s">
        <v>899</v>
      </c>
    </row>
    <row r="3511">
      <c r="A3511" s="5" t="s">
        <v>3868</v>
      </c>
      <c r="B3511" s="5" t="s">
        <v>899</v>
      </c>
    </row>
    <row r="3512">
      <c r="A3512" s="5" t="s">
        <v>3869</v>
      </c>
      <c r="B3512" s="5" t="s">
        <v>899</v>
      </c>
    </row>
    <row r="3513">
      <c r="A3513" s="5" t="s">
        <v>3870</v>
      </c>
      <c r="B3513" s="5" t="s">
        <v>899</v>
      </c>
    </row>
    <row r="3514">
      <c r="A3514" s="5" t="s">
        <v>3871</v>
      </c>
      <c r="B3514" s="5" t="s">
        <v>899</v>
      </c>
    </row>
    <row r="3515">
      <c r="A3515" s="5" t="s">
        <v>3872</v>
      </c>
      <c r="B3515" s="5" t="s">
        <v>899</v>
      </c>
    </row>
    <row r="3516">
      <c r="A3516" s="5" t="s">
        <v>3873</v>
      </c>
      <c r="B3516" s="5" t="s">
        <v>899</v>
      </c>
    </row>
    <row r="3517">
      <c r="A3517" s="5" t="s">
        <v>3874</v>
      </c>
      <c r="B3517" s="5" t="s">
        <v>899</v>
      </c>
    </row>
    <row r="3518">
      <c r="A3518" s="5" t="s">
        <v>3875</v>
      </c>
      <c r="B3518" s="5" t="s">
        <v>899</v>
      </c>
    </row>
    <row r="3519">
      <c r="A3519" s="5" t="s">
        <v>3876</v>
      </c>
      <c r="B3519" s="5" t="s">
        <v>899</v>
      </c>
    </row>
    <row r="3520">
      <c r="A3520" s="5" t="s">
        <v>3877</v>
      </c>
      <c r="B3520" s="5" t="s">
        <v>899</v>
      </c>
    </row>
    <row r="3521">
      <c r="A3521" s="5" t="s">
        <v>3878</v>
      </c>
      <c r="B3521" s="5" t="s">
        <v>899</v>
      </c>
    </row>
    <row r="3522">
      <c r="A3522" s="5" t="s">
        <v>3879</v>
      </c>
      <c r="B3522" s="5" t="s">
        <v>899</v>
      </c>
    </row>
    <row r="3523">
      <c r="A3523" s="5" t="s">
        <v>3880</v>
      </c>
      <c r="B3523" s="5" t="s">
        <v>899</v>
      </c>
    </row>
    <row r="3524">
      <c r="A3524" s="5" t="s">
        <v>3881</v>
      </c>
      <c r="B3524" s="5" t="s">
        <v>899</v>
      </c>
    </row>
    <row r="3525">
      <c r="A3525" s="5" t="s">
        <v>3882</v>
      </c>
      <c r="B3525" s="5" t="s">
        <v>899</v>
      </c>
    </row>
    <row r="3526">
      <c r="A3526" s="5" t="s">
        <v>3883</v>
      </c>
      <c r="B3526" s="5" t="s">
        <v>899</v>
      </c>
    </row>
    <row r="3527">
      <c r="A3527" s="5" t="s">
        <v>3884</v>
      </c>
      <c r="B3527" s="5" t="s">
        <v>899</v>
      </c>
    </row>
    <row r="3528">
      <c r="A3528" s="5" t="s">
        <v>3885</v>
      </c>
      <c r="B3528" s="5" t="s">
        <v>899</v>
      </c>
    </row>
    <row r="3529">
      <c r="A3529" s="5" t="s">
        <v>3886</v>
      </c>
      <c r="B3529" s="5" t="s">
        <v>899</v>
      </c>
    </row>
    <row r="3530">
      <c r="A3530" s="5" t="s">
        <v>3887</v>
      </c>
      <c r="B3530" s="5" t="s">
        <v>899</v>
      </c>
    </row>
    <row r="3531">
      <c r="A3531" s="5" t="s">
        <v>3888</v>
      </c>
      <c r="B3531" s="5" t="s">
        <v>899</v>
      </c>
    </row>
    <row r="3532">
      <c r="A3532" s="5" t="s">
        <v>3889</v>
      </c>
      <c r="B3532" s="5" t="s">
        <v>899</v>
      </c>
    </row>
    <row r="3533">
      <c r="A3533" s="5" t="s">
        <v>3890</v>
      </c>
      <c r="B3533" s="5" t="s">
        <v>899</v>
      </c>
    </row>
    <row r="3534">
      <c r="A3534" s="5" t="s">
        <v>486</v>
      </c>
      <c r="B3534" s="5" t="s">
        <v>899</v>
      </c>
    </row>
    <row r="3535">
      <c r="A3535" s="5" t="s">
        <v>3891</v>
      </c>
      <c r="B3535" s="5" t="s">
        <v>899</v>
      </c>
    </row>
    <row r="3536">
      <c r="A3536" s="5" t="s">
        <v>3892</v>
      </c>
      <c r="B3536" s="5" t="s">
        <v>899</v>
      </c>
    </row>
    <row r="3537">
      <c r="A3537" s="5" t="s">
        <v>3893</v>
      </c>
      <c r="B3537" s="5" t="s">
        <v>899</v>
      </c>
    </row>
    <row r="3538">
      <c r="A3538" s="5" t="s">
        <v>3894</v>
      </c>
      <c r="B3538" s="5" t="s">
        <v>899</v>
      </c>
    </row>
    <row r="3539">
      <c r="A3539" s="5" t="s">
        <v>3895</v>
      </c>
      <c r="B3539" s="5" t="s">
        <v>899</v>
      </c>
    </row>
    <row r="3540">
      <c r="A3540" s="5" t="s">
        <v>318</v>
      </c>
      <c r="B3540" s="5" t="s">
        <v>899</v>
      </c>
    </row>
    <row r="3541">
      <c r="A3541" s="5" t="s">
        <v>3896</v>
      </c>
      <c r="B3541" s="5" t="s">
        <v>899</v>
      </c>
    </row>
    <row r="3542">
      <c r="A3542" s="5" t="s">
        <v>3897</v>
      </c>
      <c r="B3542" s="5" t="s">
        <v>845</v>
      </c>
    </row>
    <row r="3543">
      <c r="A3543" s="5" t="s">
        <v>3898</v>
      </c>
      <c r="B3543" s="5" t="s">
        <v>899</v>
      </c>
    </row>
    <row r="3544">
      <c r="A3544" s="5" t="s">
        <v>3899</v>
      </c>
      <c r="B3544" s="5" t="s">
        <v>899</v>
      </c>
    </row>
    <row r="3545">
      <c r="A3545" s="5" t="s">
        <v>3900</v>
      </c>
      <c r="B3545" s="5" t="s">
        <v>899</v>
      </c>
    </row>
    <row r="3546">
      <c r="A3546" s="5" t="s">
        <v>3901</v>
      </c>
      <c r="B3546" s="5" t="s">
        <v>899</v>
      </c>
    </row>
    <row r="3547">
      <c r="A3547" s="5" t="s">
        <v>3902</v>
      </c>
      <c r="B3547" s="5" t="s">
        <v>899</v>
      </c>
    </row>
    <row r="3548">
      <c r="A3548" s="5" t="s">
        <v>3903</v>
      </c>
      <c r="B3548" s="5" t="s">
        <v>899</v>
      </c>
    </row>
    <row r="3549">
      <c r="A3549" s="5" t="s">
        <v>3904</v>
      </c>
      <c r="B3549" s="5" t="s">
        <v>899</v>
      </c>
    </row>
    <row r="3550">
      <c r="A3550" s="5" t="s">
        <v>3905</v>
      </c>
      <c r="B3550" s="5" t="s">
        <v>899</v>
      </c>
    </row>
    <row r="3551">
      <c r="A3551" s="5" t="s">
        <v>3906</v>
      </c>
      <c r="B3551" s="5" t="s">
        <v>899</v>
      </c>
    </row>
    <row r="3552">
      <c r="A3552" s="5" t="s">
        <v>3907</v>
      </c>
      <c r="B3552" s="5" t="s">
        <v>899</v>
      </c>
    </row>
    <row r="3553">
      <c r="A3553" s="5" t="s">
        <v>3908</v>
      </c>
      <c r="B3553" s="5" t="s">
        <v>899</v>
      </c>
    </row>
    <row r="3554">
      <c r="A3554" s="5" t="s">
        <v>3909</v>
      </c>
      <c r="B3554" s="5" t="s">
        <v>899</v>
      </c>
    </row>
    <row r="3555">
      <c r="A3555" s="5" t="s">
        <v>3910</v>
      </c>
      <c r="B3555" s="5" t="s">
        <v>899</v>
      </c>
    </row>
    <row r="3556">
      <c r="A3556" s="5" t="s">
        <v>3911</v>
      </c>
      <c r="B3556" s="5" t="s">
        <v>899</v>
      </c>
    </row>
    <row r="3557">
      <c r="A3557" s="5" t="s">
        <v>3912</v>
      </c>
      <c r="B3557" s="5" t="s">
        <v>899</v>
      </c>
    </row>
    <row r="3558">
      <c r="A3558" s="5" t="s">
        <v>3913</v>
      </c>
      <c r="B3558" s="5" t="s">
        <v>899</v>
      </c>
    </row>
    <row r="3559">
      <c r="A3559" s="5" t="s">
        <v>3914</v>
      </c>
      <c r="B3559" s="5" t="s">
        <v>899</v>
      </c>
    </row>
    <row r="3560">
      <c r="A3560" s="5" t="s">
        <v>3915</v>
      </c>
      <c r="B3560" s="5" t="s">
        <v>899</v>
      </c>
    </row>
    <row r="3561">
      <c r="A3561" s="5" t="s">
        <v>3916</v>
      </c>
      <c r="B3561" s="5" t="s">
        <v>899</v>
      </c>
    </row>
    <row r="3562">
      <c r="A3562" s="5" t="s">
        <v>3917</v>
      </c>
      <c r="B3562" s="5" t="s">
        <v>899</v>
      </c>
    </row>
    <row r="3563">
      <c r="A3563" s="5" t="s">
        <v>3918</v>
      </c>
      <c r="B3563" s="5" t="s">
        <v>899</v>
      </c>
    </row>
    <row r="3564">
      <c r="A3564" s="5" t="s">
        <v>418</v>
      </c>
      <c r="B3564" s="5" t="s">
        <v>852</v>
      </c>
    </row>
    <row r="3565">
      <c r="A3565" s="5" t="s">
        <v>3919</v>
      </c>
      <c r="B3565" s="5" t="s">
        <v>899</v>
      </c>
    </row>
    <row r="3566">
      <c r="A3566" s="5" t="s">
        <v>763</v>
      </c>
      <c r="B3566" s="5" t="s">
        <v>899</v>
      </c>
    </row>
    <row r="3567">
      <c r="A3567" s="5" t="s">
        <v>3920</v>
      </c>
      <c r="B3567" s="5" t="s">
        <v>899</v>
      </c>
    </row>
    <row r="3568">
      <c r="A3568" s="5" t="s">
        <v>3921</v>
      </c>
      <c r="B3568" s="5" t="s">
        <v>899</v>
      </c>
    </row>
    <row r="3569">
      <c r="A3569" s="5" t="s">
        <v>3922</v>
      </c>
      <c r="B3569" s="5" t="s">
        <v>899</v>
      </c>
    </row>
    <row r="3570">
      <c r="A3570" s="5" t="s">
        <v>3923</v>
      </c>
      <c r="B3570" s="5" t="s">
        <v>899</v>
      </c>
    </row>
    <row r="3571">
      <c r="A3571" s="5" t="s">
        <v>3924</v>
      </c>
      <c r="B3571" s="5" t="s">
        <v>899</v>
      </c>
    </row>
    <row r="3572">
      <c r="A3572" s="5" t="s">
        <v>3925</v>
      </c>
      <c r="B3572" s="5" t="s">
        <v>899</v>
      </c>
    </row>
    <row r="3573">
      <c r="A3573" s="5" t="s">
        <v>3926</v>
      </c>
      <c r="B3573" s="5" t="s">
        <v>899</v>
      </c>
    </row>
    <row r="3574">
      <c r="A3574" s="5" t="s">
        <v>3927</v>
      </c>
      <c r="B3574" s="5" t="s">
        <v>899</v>
      </c>
    </row>
    <row r="3575">
      <c r="A3575" s="5" t="s">
        <v>3928</v>
      </c>
      <c r="B3575" s="5" t="s">
        <v>899</v>
      </c>
    </row>
    <row r="3576">
      <c r="A3576" s="5" t="s">
        <v>3929</v>
      </c>
      <c r="B3576" s="5" t="s">
        <v>899</v>
      </c>
    </row>
    <row r="3577">
      <c r="A3577" s="5" t="s">
        <v>3930</v>
      </c>
      <c r="B3577" s="5" t="s">
        <v>899</v>
      </c>
    </row>
    <row r="3578">
      <c r="A3578" s="5" t="s">
        <v>3931</v>
      </c>
      <c r="B3578" s="5" t="s">
        <v>899</v>
      </c>
    </row>
    <row r="3579">
      <c r="A3579" s="5" t="s">
        <v>3932</v>
      </c>
      <c r="B3579" s="5" t="s">
        <v>899</v>
      </c>
    </row>
    <row r="3580">
      <c r="A3580" s="5" t="s">
        <v>3933</v>
      </c>
      <c r="B3580" s="5" t="s">
        <v>899</v>
      </c>
    </row>
    <row r="3581">
      <c r="A3581" s="5" t="s">
        <v>3934</v>
      </c>
      <c r="B3581" s="5" t="s">
        <v>899</v>
      </c>
    </row>
    <row r="3582">
      <c r="A3582" s="5" t="s">
        <v>3935</v>
      </c>
      <c r="B3582" s="5" t="s">
        <v>899</v>
      </c>
    </row>
    <row r="3583">
      <c r="A3583" s="5" t="s">
        <v>3936</v>
      </c>
      <c r="B3583" s="5" t="s">
        <v>899</v>
      </c>
    </row>
    <row r="3584">
      <c r="A3584" s="5" t="s">
        <v>3937</v>
      </c>
      <c r="B3584" s="5" t="s">
        <v>899</v>
      </c>
    </row>
    <row r="3585">
      <c r="A3585" s="5" t="s">
        <v>3938</v>
      </c>
      <c r="B3585" s="5" t="s">
        <v>899</v>
      </c>
    </row>
    <row r="3586">
      <c r="A3586" s="5" t="s">
        <v>3939</v>
      </c>
      <c r="B3586" s="5" t="s">
        <v>899</v>
      </c>
    </row>
    <row r="3587">
      <c r="A3587" s="5" t="s">
        <v>3940</v>
      </c>
      <c r="B3587" s="5" t="s">
        <v>899</v>
      </c>
    </row>
    <row r="3588">
      <c r="A3588" s="5" t="s">
        <v>3941</v>
      </c>
      <c r="B3588" s="5" t="s">
        <v>899</v>
      </c>
    </row>
    <row r="3589">
      <c r="A3589" s="5" t="s">
        <v>3942</v>
      </c>
      <c r="B3589" s="5" t="s">
        <v>899</v>
      </c>
    </row>
    <row r="3590">
      <c r="A3590" s="5" t="s">
        <v>3943</v>
      </c>
      <c r="B3590" s="5" t="s">
        <v>899</v>
      </c>
    </row>
    <row r="3591">
      <c r="A3591" s="5" t="s">
        <v>3944</v>
      </c>
      <c r="B3591" s="5" t="s">
        <v>899</v>
      </c>
    </row>
    <row r="3592">
      <c r="A3592" s="5" t="s">
        <v>3945</v>
      </c>
      <c r="B3592" s="5" t="s">
        <v>899</v>
      </c>
    </row>
    <row r="3593">
      <c r="A3593" s="5" t="s">
        <v>3946</v>
      </c>
      <c r="B3593" s="5" t="s">
        <v>899</v>
      </c>
    </row>
    <row r="3594">
      <c r="A3594" s="5" t="s">
        <v>3947</v>
      </c>
      <c r="B3594" s="5" t="s">
        <v>899</v>
      </c>
    </row>
    <row r="3595">
      <c r="A3595" s="5" t="s">
        <v>3948</v>
      </c>
      <c r="B3595" s="5" t="s">
        <v>899</v>
      </c>
    </row>
    <row r="3596">
      <c r="A3596" s="5" t="s">
        <v>3949</v>
      </c>
      <c r="B3596" s="5" t="s">
        <v>899</v>
      </c>
    </row>
    <row r="3597">
      <c r="A3597" s="5" t="s">
        <v>3950</v>
      </c>
      <c r="B3597" s="5" t="s">
        <v>899</v>
      </c>
    </row>
    <row r="3598">
      <c r="A3598" s="5" t="s">
        <v>3951</v>
      </c>
      <c r="B3598" s="5" t="s">
        <v>899</v>
      </c>
    </row>
    <row r="3599">
      <c r="A3599" s="5" t="s">
        <v>3952</v>
      </c>
      <c r="B3599" s="5" t="s">
        <v>899</v>
      </c>
    </row>
    <row r="3600">
      <c r="A3600" s="5" t="s">
        <v>3953</v>
      </c>
      <c r="B3600" s="5" t="s">
        <v>899</v>
      </c>
    </row>
    <row r="3601">
      <c r="A3601" s="5" t="s">
        <v>498</v>
      </c>
      <c r="B3601" s="5" t="s">
        <v>899</v>
      </c>
    </row>
    <row r="3602">
      <c r="A3602" s="5" t="s">
        <v>3954</v>
      </c>
      <c r="B3602" s="5" t="s">
        <v>899</v>
      </c>
    </row>
    <row r="3603">
      <c r="A3603" s="5" t="s">
        <v>3955</v>
      </c>
      <c r="B3603" s="5" t="s">
        <v>899</v>
      </c>
    </row>
    <row r="3604">
      <c r="A3604" s="5" t="s">
        <v>3956</v>
      </c>
      <c r="B3604" s="5" t="s">
        <v>899</v>
      </c>
    </row>
    <row r="3605">
      <c r="A3605" s="5" t="s">
        <v>3957</v>
      </c>
      <c r="B3605" s="5" t="s">
        <v>899</v>
      </c>
    </row>
    <row r="3606">
      <c r="A3606" s="5" t="s">
        <v>3958</v>
      </c>
      <c r="B3606" s="5" t="s">
        <v>899</v>
      </c>
    </row>
    <row r="3607">
      <c r="A3607" s="5" t="s">
        <v>3959</v>
      </c>
      <c r="B3607" s="5" t="s">
        <v>899</v>
      </c>
    </row>
    <row r="3608">
      <c r="A3608" s="5" t="s">
        <v>3960</v>
      </c>
      <c r="B3608" s="5" t="s">
        <v>899</v>
      </c>
    </row>
    <row r="3609">
      <c r="A3609" s="5" t="s">
        <v>3961</v>
      </c>
      <c r="B3609" s="5" t="s">
        <v>899</v>
      </c>
    </row>
    <row r="3610">
      <c r="A3610" s="5" t="s">
        <v>529</v>
      </c>
      <c r="B3610" s="5" t="s">
        <v>899</v>
      </c>
    </row>
    <row r="3611">
      <c r="A3611" s="5" t="s">
        <v>3699</v>
      </c>
      <c r="B3611" s="5" t="s">
        <v>899</v>
      </c>
    </row>
    <row r="3612">
      <c r="A3612" s="5" t="s">
        <v>3962</v>
      </c>
      <c r="B3612" s="5" t="s">
        <v>899</v>
      </c>
    </row>
    <row r="3613">
      <c r="A3613" s="5" t="s">
        <v>3963</v>
      </c>
      <c r="B3613" s="5" t="s">
        <v>899</v>
      </c>
    </row>
    <row r="3614">
      <c r="A3614" s="5" t="s">
        <v>3964</v>
      </c>
      <c r="B3614" s="5" t="s">
        <v>899</v>
      </c>
    </row>
    <row r="3615">
      <c r="A3615" s="5" t="s">
        <v>3965</v>
      </c>
      <c r="B3615" s="5" t="s">
        <v>899</v>
      </c>
    </row>
    <row r="3616">
      <c r="A3616" s="5" t="s">
        <v>3966</v>
      </c>
      <c r="B3616" s="5" t="s">
        <v>899</v>
      </c>
    </row>
    <row r="3617">
      <c r="A3617" s="5" t="s">
        <v>3967</v>
      </c>
      <c r="B3617" s="5" t="s">
        <v>899</v>
      </c>
    </row>
    <row r="3618">
      <c r="A3618" s="5" t="s">
        <v>3968</v>
      </c>
      <c r="B3618" s="5" t="s">
        <v>899</v>
      </c>
    </row>
    <row r="3619">
      <c r="A3619" s="5" t="s">
        <v>3969</v>
      </c>
      <c r="B3619" s="5" t="s">
        <v>899</v>
      </c>
    </row>
    <row r="3620">
      <c r="A3620" s="5" t="s">
        <v>3970</v>
      </c>
      <c r="B3620" s="5" t="s">
        <v>899</v>
      </c>
    </row>
    <row r="3621">
      <c r="A3621" s="5" t="s">
        <v>3971</v>
      </c>
      <c r="B3621" s="5" t="s">
        <v>899</v>
      </c>
    </row>
    <row r="3622">
      <c r="A3622" s="5" t="s">
        <v>3972</v>
      </c>
      <c r="B3622" s="5" t="s">
        <v>899</v>
      </c>
    </row>
    <row r="3623">
      <c r="A3623" s="5" t="s">
        <v>3973</v>
      </c>
      <c r="B3623" s="5" t="s">
        <v>899</v>
      </c>
    </row>
    <row r="3624">
      <c r="A3624" s="5" t="s">
        <v>3974</v>
      </c>
      <c r="B3624" s="5" t="s">
        <v>899</v>
      </c>
    </row>
    <row r="3625">
      <c r="A3625" s="5" t="s">
        <v>3975</v>
      </c>
      <c r="B3625" s="5" t="s">
        <v>899</v>
      </c>
    </row>
    <row r="3626">
      <c r="A3626" s="5" t="s">
        <v>3976</v>
      </c>
      <c r="B3626" s="5" t="s">
        <v>899</v>
      </c>
    </row>
    <row r="3627">
      <c r="A3627" s="5" t="s">
        <v>3977</v>
      </c>
      <c r="B3627" s="5" t="s">
        <v>899</v>
      </c>
    </row>
    <row r="3628">
      <c r="A3628" s="5" t="s">
        <v>3978</v>
      </c>
      <c r="B3628" s="5" t="s">
        <v>899</v>
      </c>
    </row>
    <row r="3629">
      <c r="A3629" s="5" t="s">
        <v>3979</v>
      </c>
      <c r="B3629" s="5" t="s">
        <v>899</v>
      </c>
    </row>
    <row r="3630">
      <c r="A3630" s="5" t="s">
        <v>3980</v>
      </c>
      <c r="B3630" s="5" t="s">
        <v>899</v>
      </c>
    </row>
    <row r="3631">
      <c r="A3631" s="5" t="s">
        <v>3981</v>
      </c>
      <c r="B3631" s="5" t="s">
        <v>899</v>
      </c>
    </row>
    <row r="3632">
      <c r="A3632" s="5" t="s">
        <v>3982</v>
      </c>
      <c r="B3632" s="5" t="s">
        <v>899</v>
      </c>
    </row>
    <row r="3633">
      <c r="A3633" s="5" t="s">
        <v>3983</v>
      </c>
      <c r="B3633" s="5" t="s">
        <v>899</v>
      </c>
    </row>
    <row r="3634">
      <c r="A3634" s="5" t="s">
        <v>3984</v>
      </c>
      <c r="B3634" s="5" t="s">
        <v>899</v>
      </c>
    </row>
    <row r="3635">
      <c r="A3635" s="5" t="s">
        <v>3985</v>
      </c>
      <c r="B3635" s="5" t="s">
        <v>899</v>
      </c>
    </row>
    <row r="3636">
      <c r="A3636" s="5" t="s">
        <v>3986</v>
      </c>
      <c r="B3636" s="5" t="s">
        <v>899</v>
      </c>
    </row>
    <row r="3637">
      <c r="A3637" s="5" t="s">
        <v>3987</v>
      </c>
      <c r="B3637" s="5" t="s">
        <v>899</v>
      </c>
    </row>
    <row r="3638">
      <c r="A3638" s="5" t="s">
        <v>3988</v>
      </c>
      <c r="B3638" s="5" t="s">
        <v>899</v>
      </c>
    </row>
    <row r="3639">
      <c r="A3639" s="5" t="s">
        <v>3989</v>
      </c>
      <c r="B3639" s="5" t="s">
        <v>899</v>
      </c>
    </row>
    <row r="3640">
      <c r="A3640" s="5" t="s">
        <v>3990</v>
      </c>
      <c r="B3640" s="5" t="s">
        <v>899</v>
      </c>
    </row>
    <row r="3641">
      <c r="A3641" s="5" t="s">
        <v>3991</v>
      </c>
      <c r="B3641" s="5" t="s">
        <v>899</v>
      </c>
    </row>
    <row r="3642">
      <c r="A3642" s="5" t="s">
        <v>3229</v>
      </c>
      <c r="B3642" s="5" t="s">
        <v>899</v>
      </c>
    </row>
    <row r="3643">
      <c r="A3643" s="5" t="s">
        <v>3992</v>
      </c>
      <c r="B3643" s="5" t="s">
        <v>899</v>
      </c>
    </row>
    <row r="3644">
      <c r="A3644" s="5" t="s">
        <v>3993</v>
      </c>
      <c r="B3644" s="5" t="s">
        <v>899</v>
      </c>
    </row>
    <row r="3645">
      <c r="A3645" s="5" t="s">
        <v>3994</v>
      </c>
      <c r="B3645" s="5" t="s">
        <v>899</v>
      </c>
    </row>
    <row r="3646">
      <c r="A3646" s="5" t="s">
        <v>3995</v>
      </c>
      <c r="B3646" s="5" t="s">
        <v>899</v>
      </c>
    </row>
    <row r="3647">
      <c r="A3647" s="5" t="s">
        <v>3996</v>
      </c>
      <c r="B3647" s="5" t="s">
        <v>899</v>
      </c>
    </row>
    <row r="3648">
      <c r="A3648" s="5" t="s">
        <v>3997</v>
      </c>
      <c r="B3648" s="5" t="s">
        <v>899</v>
      </c>
    </row>
    <row r="3649">
      <c r="A3649" s="5" t="s">
        <v>3998</v>
      </c>
      <c r="B3649" s="5" t="s">
        <v>899</v>
      </c>
    </row>
    <row r="3650">
      <c r="A3650" s="5" t="s">
        <v>3999</v>
      </c>
      <c r="B3650" s="5" t="s">
        <v>899</v>
      </c>
    </row>
    <row r="3651">
      <c r="A3651" s="5" t="s">
        <v>4000</v>
      </c>
      <c r="B3651" s="5" t="s">
        <v>899</v>
      </c>
    </row>
    <row r="3652">
      <c r="A3652" s="5" t="s">
        <v>4001</v>
      </c>
      <c r="B3652" s="5" t="s">
        <v>899</v>
      </c>
    </row>
    <row r="3653">
      <c r="A3653" s="5" t="s">
        <v>4002</v>
      </c>
      <c r="B3653" s="5" t="s">
        <v>899</v>
      </c>
    </row>
    <row r="3654">
      <c r="A3654" s="5" t="s">
        <v>4003</v>
      </c>
      <c r="B3654" s="5" t="s">
        <v>899</v>
      </c>
    </row>
    <row r="3655">
      <c r="A3655" s="5" t="s">
        <v>4004</v>
      </c>
      <c r="B3655" s="5" t="s">
        <v>899</v>
      </c>
    </row>
    <row r="3656">
      <c r="A3656" s="5" t="s">
        <v>4005</v>
      </c>
      <c r="B3656" s="5" t="s">
        <v>899</v>
      </c>
    </row>
    <row r="3657">
      <c r="A3657" s="5" t="s">
        <v>4006</v>
      </c>
      <c r="B3657" s="5" t="s">
        <v>899</v>
      </c>
    </row>
    <row r="3658">
      <c r="A3658" s="5" t="s">
        <v>4007</v>
      </c>
      <c r="B3658" s="5" t="s">
        <v>899</v>
      </c>
    </row>
    <row r="3659">
      <c r="A3659" s="5" t="s">
        <v>4008</v>
      </c>
      <c r="B3659" s="5" t="s">
        <v>899</v>
      </c>
    </row>
    <row r="3660">
      <c r="A3660" s="5" t="s">
        <v>4009</v>
      </c>
      <c r="B3660" s="5" t="s">
        <v>899</v>
      </c>
    </row>
    <row r="3661">
      <c r="A3661" s="5" t="s">
        <v>4010</v>
      </c>
      <c r="B3661" s="5" t="s">
        <v>899</v>
      </c>
    </row>
    <row r="3662">
      <c r="A3662" s="5" t="s">
        <v>4011</v>
      </c>
      <c r="B3662" s="5" t="s">
        <v>899</v>
      </c>
    </row>
    <row r="3663">
      <c r="A3663" s="5" t="s">
        <v>4012</v>
      </c>
      <c r="B3663" s="5" t="s">
        <v>899</v>
      </c>
    </row>
    <row r="3664">
      <c r="A3664" s="5" t="s">
        <v>596</v>
      </c>
      <c r="B3664" s="5" t="s">
        <v>899</v>
      </c>
    </row>
    <row r="3665">
      <c r="A3665" s="5" t="s">
        <v>4013</v>
      </c>
      <c r="B3665" s="5" t="s">
        <v>899</v>
      </c>
    </row>
    <row r="3666">
      <c r="A3666" s="5" t="s">
        <v>4014</v>
      </c>
      <c r="B3666" s="5" t="s">
        <v>899</v>
      </c>
    </row>
    <row r="3667">
      <c r="A3667" s="5" t="s">
        <v>4015</v>
      </c>
      <c r="B3667" s="5" t="s">
        <v>899</v>
      </c>
    </row>
    <row r="3668">
      <c r="A3668" s="5" t="s">
        <v>4016</v>
      </c>
      <c r="B3668" s="5" t="s">
        <v>899</v>
      </c>
    </row>
    <row r="3669">
      <c r="A3669" s="5" t="s">
        <v>4017</v>
      </c>
      <c r="B3669" s="5" t="s">
        <v>899</v>
      </c>
    </row>
    <row r="3670">
      <c r="A3670" s="5" t="s">
        <v>4018</v>
      </c>
      <c r="B3670" s="5" t="s">
        <v>899</v>
      </c>
    </row>
    <row r="3671">
      <c r="A3671" s="5" t="s">
        <v>4019</v>
      </c>
      <c r="B3671" s="5" t="s">
        <v>899</v>
      </c>
    </row>
    <row r="3672">
      <c r="A3672" s="5" t="s">
        <v>4020</v>
      </c>
      <c r="B3672" s="5" t="s">
        <v>899</v>
      </c>
    </row>
    <row r="3673">
      <c r="A3673" s="5" t="s">
        <v>4021</v>
      </c>
      <c r="B3673" s="5" t="s">
        <v>899</v>
      </c>
    </row>
    <row r="3674">
      <c r="A3674" s="5" t="s">
        <v>4022</v>
      </c>
      <c r="B3674" s="5" t="s">
        <v>899</v>
      </c>
    </row>
    <row r="3675">
      <c r="A3675" s="5" t="s">
        <v>4023</v>
      </c>
      <c r="B3675" s="5" t="s">
        <v>899</v>
      </c>
    </row>
    <row r="3676">
      <c r="A3676" s="5" t="s">
        <v>4024</v>
      </c>
      <c r="B3676" s="5" t="s">
        <v>899</v>
      </c>
    </row>
    <row r="3677">
      <c r="A3677" s="5" t="s">
        <v>4025</v>
      </c>
      <c r="B3677" s="5" t="s">
        <v>899</v>
      </c>
    </row>
    <row r="3678">
      <c r="A3678" s="5" t="s">
        <v>4026</v>
      </c>
      <c r="B3678" s="5" t="s">
        <v>899</v>
      </c>
    </row>
    <row r="3679">
      <c r="A3679" s="5" t="s">
        <v>4027</v>
      </c>
      <c r="B3679" s="5" t="s">
        <v>899</v>
      </c>
    </row>
    <row r="3680">
      <c r="A3680" s="5" t="s">
        <v>4028</v>
      </c>
      <c r="B3680" s="5" t="s">
        <v>899</v>
      </c>
    </row>
    <row r="3681">
      <c r="A3681" s="5" t="s">
        <v>4029</v>
      </c>
      <c r="B3681" s="5" t="s">
        <v>899</v>
      </c>
    </row>
    <row r="3682">
      <c r="A3682" s="5" t="s">
        <v>4030</v>
      </c>
      <c r="B3682" s="5" t="s">
        <v>899</v>
      </c>
    </row>
    <row r="3683">
      <c r="A3683" s="5" t="s">
        <v>4031</v>
      </c>
      <c r="B3683" s="5" t="s">
        <v>899</v>
      </c>
    </row>
    <row r="3684">
      <c r="A3684" s="5" t="s">
        <v>4032</v>
      </c>
      <c r="B3684" s="5" t="s">
        <v>899</v>
      </c>
    </row>
    <row r="3685">
      <c r="A3685" s="5" t="s">
        <v>671</v>
      </c>
      <c r="B3685" s="5" t="s">
        <v>899</v>
      </c>
    </row>
    <row r="3686">
      <c r="A3686" s="5" t="s">
        <v>386</v>
      </c>
      <c r="B3686" s="5" t="s">
        <v>899</v>
      </c>
    </row>
    <row r="3687">
      <c r="A3687" s="5" t="s">
        <v>4033</v>
      </c>
      <c r="B3687" s="5" t="s">
        <v>899</v>
      </c>
    </row>
    <row r="3688">
      <c r="A3688" s="5" t="s">
        <v>791</v>
      </c>
      <c r="B3688" s="5" t="s">
        <v>899</v>
      </c>
    </row>
    <row r="3689">
      <c r="A3689" s="5" t="s">
        <v>4034</v>
      </c>
      <c r="B3689" s="5" t="s">
        <v>899</v>
      </c>
    </row>
    <row r="3690">
      <c r="A3690" s="5" t="s">
        <v>4035</v>
      </c>
      <c r="B3690" s="5" t="s">
        <v>899</v>
      </c>
    </row>
    <row r="3691">
      <c r="A3691" s="5" t="s">
        <v>4036</v>
      </c>
      <c r="B3691" s="5" t="s">
        <v>899</v>
      </c>
    </row>
    <row r="3692">
      <c r="A3692" s="5" t="s">
        <v>4037</v>
      </c>
      <c r="B3692" s="5" t="s">
        <v>899</v>
      </c>
    </row>
    <row r="3693">
      <c r="A3693" s="5" t="s">
        <v>4038</v>
      </c>
      <c r="B3693" s="5" t="s">
        <v>899</v>
      </c>
    </row>
    <row r="3694">
      <c r="A3694" s="5" t="s">
        <v>348</v>
      </c>
      <c r="B3694" s="5" t="s">
        <v>863</v>
      </c>
    </row>
    <row r="3695">
      <c r="A3695" s="5" t="s">
        <v>4039</v>
      </c>
      <c r="B3695" s="5" t="s">
        <v>899</v>
      </c>
    </row>
    <row r="3696">
      <c r="A3696" s="5" t="s">
        <v>4040</v>
      </c>
      <c r="B3696" s="5" t="s">
        <v>899</v>
      </c>
    </row>
    <row r="3697">
      <c r="A3697" s="5" t="s">
        <v>4041</v>
      </c>
      <c r="B3697" s="5" t="s">
        <v>899</v>
      </c>
    </row>
    <row r="3698">
      <c r="A3698" s="5" t="s">
        <v>4042</v>
      </c>
      <c r="B3698" s="5" t="s">
        <v>899</v>
      </c>
    </row>
    <row r="3699">
      <c r="A3699" s="5" t="s">
        <v>4043</v>
      </c>
      <c r="B3699" s="5" t="s">
        <v>899</v>
      </c>
    </row>
    <row r="3700">
      <c r="A3700" s="5" t="s">
        <v>4044</v>
      </c>
      <c r="B3700" s="5" t="s">
        <v>899</v>
      </c>
    </row>
    <row r="3701">
      <c r="A3701" s="5" t="s">
        <v>4045</v>
      </c>
      <c r="B3701" s="5" t="s">
        <v>899</v>
      </c>
    </row>
    <row r="3702">
      <c r="A3702" s="5" t="s">
        <v>4046</v>
      </c>
      <c r="B3702" s="5" t="s">
        <v>899</v>
      </c>
    </row>
    <row r="3703">
      <c r="A3703" s="5" t="s">
        <v>4047</v>
      </c>
      <c r="B3703" s="5" t="s">
        <v>899</v>
      </c>
    </row>
    <row r="3704">
      <c r="A3704" s="5" t="s">
        <v>4048</v>
      </c>
      <c r="B3704" s="5" t="s">
        <v>899</v>
      </c>
    </row>
    <row r="3705">
      <c r="A3705" s="5" t="s">
        <v>4049</v>
      </c>
      <c r="B3705" s="5" t="s">
        <v>899</v>
      </c>
    </row>
    <row r="3706">
      <c r="A3706" s="5" t="s">
        <v>4050</v>
      </c>
      <c r="B3706" s="5" t="s">
        <v>899</v>
      </c>
    </row>
    <row r="3707">
      <c r="A3707" s="5" t="s">
        <v>4051</v>
      </c>
      <c r="B3707" s="5" t="s">
        <v>899</v>
      </c>
    </row>
    <row r="3708">
      <c r="A3708" s="5" t="s">
        <v>4052</v>
      </c>
      <c r="B3708" s="5" t="s">
        <v>899</v>
      </c>
    </row>
    <row r="3709">
      <c r="A3709" s="5" t="s">
        <v>4053</v>
      </c>
      <c r="B3709" s="5" t="s">
        <v>899</v>
      </c>
    </row>
    <row r="3710">
      <c r="A3710" s="5" t="s">
        <v>4054</v>
      </c>
      <c r="B3710" s="5" t="s">
        <v>899</v>
      </c>
    </row>
    <row r="3711">
      <c r="A3711" s="5" t="s">
        <v>4055</v>
      </c>
      <c r="B3711" s="5" t="s">
        <v>899</v>
      </c>
    </row>
    <row r="3712">
      <c r="A3712" s="5" t="s">
        <v>4056</v>
      </c>
      <c r="B3712" s="5" t="s">
        <v>899</v>
      </c>
    </row>
    <row r="3713">
      <c r="A3713" s="5" t="s">
        <v>4057</v>
      </c>
      <c r="B3713" s="5" t="s">
        <v>899</v>
      </c>
    </row>
    <row r="3714">
      <c r="A3714" s="5" t="s">
        <v>4058</v>
      </c>
      <c r="B3714" s="5" t="s">
        <v>899</v>
      </c>
    </row>
    <row r="3715">
      <c r="A3715" s="5" t="s">
        <v>4059</v>
      </c>
      <c r="B3715" s="5" t="s">
        <v>899</v>
      </c>
    </row>
    <row r="3716">
      <c r="A3716" s="5" t="s">
        <v>485</v>
      </c>
      <c r="B3716" s="5" t="s">
        <v>899</v>
      </c>
    </row>
    <row r="3717">
      <c r="A3717" s="5" t="s">
        <v>4060</v>
      </c>
      <c r="B3717" s="5" t="s">
        <v>899</v>
      </c>
    </row>
    <row r="3718">
      <c r="A3718" s="5" t="s">
        <v>4061</v>
      </c>
      <c r="B3718" s="5" t="s">
        <v>899</v>
      </c>
    </row>
    <row r="3719">
      <c r="A3719" s="5" t="s">
        <v>4062</v>
      </c>
      <c r="B3719" s="5" t="s">
        <v>899</v>
      </c>
    </row>
    <row r="3720">
      <c r="A3720" s="5" t="s">
        <v>4063</v>
      </c>
      <c r="B3720" s="5" t="s">
        <v>899</v>
      </c>
    </row>
    <row r="3721">
      <c r="A3721" s="5" t="s">
        <v>282</v>
      </c>
      <c r="B3721" s="5" t="s">
        <v>884</v>
      </c>
    </row>
    <row r="3722">
      <c r="A3722" s="5" t="s">
        <v>4064</v>
      </c>
      <c r="B3722" s="5" t="s">
        <v>899</v>
      </c>
    </row>
    <row r="3723">
      <c r="A3723" s="5" t="s">
        <v>4065</v>
      </c>
      <c r="B3723" s="5" t="s">
        <v>899</v>
      </c>
    </row>
    <row r="3724">
      <c r="A3724" s="5" t="s">
        <v>155</v>
      </c>
      <c r="B3724" s="5" t="s">
        <v>852</v>
      </c>
    </row>
    <row r="3725">
      <c r="A3725" s="5" t="s">
        <v>4066</v>
      </c>
      <c r="B3725" s="5" t="s">
        <v>899</v>
      </c>
    </row>
    <row r="3726">
      <c r="A3726" s="5" t="s">
        <v>390</v>
      </c>
      <c r="B3726" s="5" t="s">
        <v>823</v>
      </c>
    </row>
    <row r="3727">
      <c r="A3727" s="5" t="s">
        <v>4067</v>
      </c>
      <c r="B3727" s="5" t="s">
        <v>899</v>
      </c>
    </row>
    <row r="3728">
      <c r="A3728" s="5" t="s">
        <v>4068</v>
      </c>
      <c r="B3728" s="5" t="s">
        <v>899</v>
      </c>
    </row>
    <row r="3729">
      <c r="A3729" s="5" t="s">
        <v>4069</v>
      </c>
      <c r="B3729" s="5" t="s">
        <v>899</v>
      </c>
    </row>
    <row r="3730">
      <c r="A3730" s="5" t="s">
        <v>747</v>
      </c>
      <c r="B3730" s="5" t="s">
        <v>899</v>
      </c>
    </row>
    <row r="3731">
      <c r="A3731" s="5" t="s">
        <v>4070</v>
      </c>
      <c r="B3731" s="5" t="s">
        <v>899</v>
      </c>
    </row>
    <row r="3732">
      <c r="A3732" s="5" t="s">
        <v>4071</v>
      </c>
      <c r="B3732" s="5" t="s">
        <v>899</v>
      </c>
    </row>
    <row r="3733">
      <c r="A3733" s="5" t="s">
        <v>4072</v>
      </c>
      <c r="B3733" s="5" t="s">
        <v>899</v>
      </c>
    </row>
    <row r="3734">
      <c r="A3734" s="5" t="s">
        <v>4073</v>
      </c>
      <c r="B3734" s="5" t="s">
        <v>899</v>
      </c>
    </row>
    <row r="3735">
      <c r="A3735" s="5" t="s">
        <v>4074</v>
      </c>
      <c r="B3735" s="5" t="s">
        <v>899</v>
      </c>
    </row>
    <row r="3736">
      <c r="A3736" s="5" t="s">
        <v>4075</v>
      </c>
      <c r="B3736" s="5" t="s">
        <v>899</v>
      </c>
    </row>
    <row r="3737">
      <c r="A3737" s="5" t="s">
        <v>4076</v>
      </c>
      <c r="B3737" s="5" t="s">
        <v>899</v>
      </c>
    </row>
    <row r="3738">
      <c r="A3738" s="5" t="s">
        <v>4077</v>
      </c>
      <c r="B3738" s="5" t="s">
        <v>899</v>
      </c>
    </row>
    <row r="3739">
      <c r="A3739" s="5" t="s">
        <v>4078</v>
      </c>
      <c r="B3739" s="5" t="s">
        <v>899</v>
      </c>
    </row>
    <row r="3740">
      <c r="A3740" s="5" t="s">
        <v>4079</v>
      </c>
      <c r="B3740" s="5" t="s">
        <v>899</v>
      </c>
    </row>
    <row r="3741">
      <c r="A3741" s="5" t="s">
        <v>4080</v>
      </c>
      <c r="B3741" s="5" t="s">
        <v>899</v>
      </c>
    </row>
    <row r="3742">
      <c r="A3742" s="5" t="s">
        <v>4081</v>
      </c>
      <c r="B3742" s="5" t="s">
        <v>899</v>
      </c>
    </row>
    <row r="3743">
      <c r="A3743" s="5" t="s">
        <v>4082</v>
      </c>
      <c r="B3743" s="5" t="s">
        <v>899</v>
      </c>
    </row>
    <row r="3744">
      <c r="A3744" s="5" t="s">
        <v>4083</v>
      </c>
      <c r="B3744" s="5" t="s">
        <v>899</v>
      </c>
    </row>
    <row r="3745">
      <c r="A3745" s="5" t="s">
        <v>4084</v>
      </c>
      <c r="B3745" s="5" t="s">
        <v>899</v>
      </c>
    </row>
    <row r="3746">
      <c r="A3746" s="5" t="s">
        <v>4085</v>
      </c>
      <c r="B3746" s="5" t="s">
        <v>899</v>
      </c>
    </row>
    <row r="3747">
      <c r="A3747" s="5" t="s">
        <v>4086</v>
      </c>
      <c r="B3747" s="5" t="s">
        <v>899</v>
      </c>
    </row>
    <row r="3748">
      <c r="A3748" s="5" t="s">
        <v>4087</v>
      </c>
      <c r="B3748" s="5" t="s">
        <v>899</v>
      </c>
    </row>
    <row r="3749">
      <c r="A3749" s="5" t="s">
        <v>4088</v>
      </c>
      <c r="B3749" s="5" t="s">
        <v>899</v>
      </c>
    </row>
    <row r="3750">
      <c r="A3750" s="5" t="s">
        <v>4089</v>
      </c>
      <c r="B3750" s="5" t="s">
        <v>899</v>
      </c>
    </row>
    <row r="3751">
      <c r="A3751" s="5" t="s">
        <v>4090</v>
      </c>
      <c r="B3751" s="5" t="s">
        <v>899</v>
      </c>
    </row>
    <row r="3752">
      <c r="A3752" s="5" t="s">
        <v>4091</v>
      </c>
      <c r="B3752" s="5" t="s">
        <v>899</v>
      </c>
    </row>
    <row r="3753">
      <c r="A3753" s="5" t="s">
        <v>4092</v>
      </c>
      <c r="B3753" s="5" t="s">
        <v>899</v>
      </c>
    </row>
    <row r="3754">
      <c r="A3754" s="5" t="s">
        <v>4093</v>
      </c>
      <c r="B3754" s="5" t="s">
        <v>899</v>
      </c>
    </row>
    <row r="3755">
      <c r="A3755" s="5" t="s">
        <v>4094</v>
      </c>
      <c r="B3755" s="5" t="s">
        <v>899</v>
      </c>
    </row>
    <row r="3756">
      <c r="A3756" s="5" t="s">
        <v>4095</v>
      </c>
      <c r="B3756" s="5" t="s">
        <v>899</v>
      </c>
    </row>
    <row r="3757">
      <c r="A3757" s="5" t="s">
        <v>4096</v>
      </c>
      <c r="B3757" s="5" t="s">
        <v>899</v>
      </c>
    </row>
    <row r="3758">
      <c r="A3758" s="5" t="s">
        <v>4097</v>
      </c>
      <c r="B3758" s="5" t="s">
        <v>899</v>
      </c>
    </row>
    <row r="3759">
      <c r="A3759" s="5" t="s">
        <v>4098</v>
      </c>
      <c r="B3759" s="5" t="s">
        <v>899</v>
      </c>
    </row>
    <row r="3760">
      <c r="A3760" s="5" t="s">
        <v>4099</v>
      </c>
      <c r="B3760" s="5" t="s">
        <v>899</v>
      </c>
    </row>
    <row r="3761">
      <c r="A3761" s="5" t="s">
        <v>4100</v>
      </c>
      <c r="B3761" s="5" t="s">
        <v>899</v>
      </c>
    </row>
    <row r="3762">
      <c r="A3762" s="5" t="s">
        <v>4101</v>
      </c>
      <c r="B3762" s="5" t="s">
        <v>899</v>
      </c>
    </row>
    <row r="3763">
      <c r="A3763" s="5" t="s">
        <v>4102</v>
      </c>
      <c r="B3763" s="5" t="s">
        <v>899</v>
      </c>
    </row>
    <row r="3764">
      <c r="A3764" s="5" t="s">
        <v>4103</v>
      </c>
      <c r="B3764" s="5" t="s">
        <v>899</v>
      </c>
    </row>
    <row r="3765">
      <c r="A3765" s="5" t="s">
        <v>363</v>
      </c>
      <c r="B3765" s="5" t="s">
        <v>823</v>
      </c>
    </row>
    <row r="3766">
      <c r="A3766" s="5" t="s">
        <v>4104</v>
      </c>
      <c r="B3766" s="5" t="s">
        <v>899</v>
      </c>
    </row>
    <row r="3767">
      <c r="A3767" s="5" t="s">
        <v>782</v>
      </c>
      <c r="B3767" s="5" t="s">
        <v>899</v>
      </c>
    </row>
    <row r="3768">
      <c r="A3768" s="5" t="s">
        <v>4105</v>
      </c>
      <c r="B3768" s="5" t="s">
        <v>899</v>
      </c>
    </row>
    <row r="3769">
      <c r="A3769" s="5" t="s">
        <v>167</v>
      </c>
      <c r="B3769" s="5" t="s">
        <v>827</v>
      </c>
    </row>
    <row r="3770">
      <c r="A3770" s="5" t="s">
        <v>715</v>
      </c>
      <c r="B3770" s="5" t="s">
        <v>899</v>
      </c>
    </row>
    <row r="3771">
      <c r="A3771" s="5" t="s">
        <v>4106</v>
      </c>
      <c r="B3771" s="5" t="s">
        <v>899</v>
      </c>
    </row>
    <row r="3772">
      <c r="A3772" s="5" t="s">
        <v>4107</v>
      </c>
      <c r="B3772" s="5" t="s">
        <v>899</v>
      </c>
    </row>
    <row r="3773">
      <c r="A3773" s="5" t="s">
        <v>4108</v>
      </c>
      <c r="B3773" s="5" t="s">
        <v>899</v>
      </c>
    </row>
    <row r="3774">
      <c r="A3774" s="5" t="s">
        <v>4109</v>
      </c>
      <c r="B3774" s="5" t="s">
        <v>899</v>
      </c>
    </row>
    <row r="3775">
      <c r="A3775" s="5" t="s">
        <v>4110</v>
      </c>
      <c r="B3775" s="5" t="s">
        <v>899</v>
      </c>
    </row>
    <row r="3776">
      <c r="A3776" s="5" t="s">
        <v>4111</v>
      </c>
      <c r="B3776" s="5" t="s">
        <v>899</v>
      </c>
    </row>
    <row r="3777">
      <c r="A3777" s="5" t="s">
        <v>4112</v>
      </c>
      <c r="B3777" s="5" t="s">
        <v>899</v>
      </c>
    </row>
    <row r="3778">
      <c r="A3778" s="5" t="s">
        <v>4113</v>
      </c>
      <c r="B3778" s="5" t="s">
        <v>899</v>
      </c>
    </row>
    <row r="3779">
      <c r="A3779" s="5" t="s">
        <v>4114</v>
      </c>
      <c r="B3779" s="5" t="s">
        <v>899</v>
      </c>
    </row>
    <row r="3780">
      <c r="A3780" s="5" t="s">
        <v>4115</v>
      </c>
      <c r="B3780" s="5" t="s">
        <v>899</v>
      </c>
    </row>
    <row r="3781">
      <c r="A3781" s="5" t="s">
        <v>4116</v>
      </c>
      <c r="B3781" s="5" t="s">
        <v>899</v>
      </c>
    </row>
    <row r="3782">
      <c r="A3782" s="5" t="s">
        <v>4117</v>
      </c>
      <c r="B3782" s="5" t="s">
        <v>899</v>
      </c>
    </row>
    <row r="3783">
      <c r="A3783" s="5" t="s">
        <v>4118</v>
      </c>
      <c r="B3783" s="5" t="s">
        <v>899</v>
      </c>
    </row>
    <row r="3784">
      <c r="A3784" s="5" t="s">
        <v>4119</v>
      </c>
      <c r="B3784" s="5" t="s">
        <v>899</v>
      </c>
    </row>
    <row r="3785">
      <c r="A3785" s="5" t="s">
        <v>4120</v>
      </c>
      <c r="B3785" s="5" t="s">
        <v>899</v>
      </c>
    </row>
    <row r="3786">
      <c r="A3786" s="5" t="s">
        <v>4121</v>
      </c>
      <c r="B3786" s="5" t="s">
        <v>899</v>
      </c>
    </row>
    <row r="3787">
      <c r="A3787" s="5" t="s">
        <v>4122</v>
      </c>
      <c r="B3787" s="5" t="s">
        <v>899</v>
      </c>
    </row>
    <row r="3788">
      <c r="A3788" s="5" t="s">
        <v>4123</v>
      </c>
      <c r="B3788" s="5" t="s">
        <v>899</v>
      </c>
    </row>
    <row r="3789">
      <c r="A3789" s="5" t="s">
        <v>4124</v>
      </c>
      <c r="B3789" s="5" t="s">
        <v>899</v>
      </c>
    </row>
    <row r="3790">
      <c r="A3790" s="5" t="s">
        <v>4125</v>
      </c>
      <c r="B3790" s="5" t="s">
        <v>899</v>
      </c>
    </row>
    <row r="3791">
      <c r="A3791" s="5" t="s">
        <v>4126</v>
      </c>
      <c r="B3791" s="5" t="s">
        <v>899</v>
      </c>
    </row>
    <row r="3792">
      <c r="A3792" s="5" t="s">
        <v>4127</v>
      </c>
      <c r="B3792" s="5" t="s">
        <v>899</v>
      </c>
    </row>
    <row r="3793">
      <c r="A3793" s="5" t="s">
        <v>4128</v>
      </c>
      <c r="B3793" s="5" t="s">
        <v>899</v>
      </c>
    </row>
    <row r="3794">
      <c r="A3794" s="5" t="s">
        <v>4129</v>
      </c>
      <c r="B3794" s="5" t="s">
        <v>899</v>
      </c>
    </row>
    <row r="3795">
      <c r="A3795" s="5" t="s">
        <v>4130</v>
      </c>
      <c r="B3795" s="5" t="s">
        <v>899</v>
      </c>
    </row>
    <row r="3796">
      <c r="A3796" s="5" t="s">
        <v>4131</v>
      </c>
      <c r="B3796" s="5" t="s">
        <v>899</v>
      </c>
    </row>
    <row r="3797">
      <c r="A3797" s="5" t="s">
        <v>4132</v>
      </c>
      <c r="B3797" s="5" t="s">
        <v>899</v>
      </c>
    </row>
    <row r="3798">
      <c r="A3798" s="5" t="s">
        <v>4133</v>
      </c>
      <c r="B3798" s="5" t="s">
        <v>899</v>
      </c>
    </row>
    <row r="3799">
      <c r="A3799" s="5" t="s">
        <v>4134</v>
      </c>
      <c r="B3799" s="5" t="s">
        <v>899</v>
      </c>
    </row>
    <row r="3800">
      <c r="A3800" s="5" t="s">
        <v>4135</v>
      </c>
      <c r="B3800" s="5" t="s">
        <v>899</v>
      </c>
    </row>
    <row r="3801">
      <c r="A3801" s="5" t="s">
        <v>4136</v>
      </c>
      <c r="B3801" s="5" t="s">
        <v>899</v>
      </c>
    </row>
    <row r="3802">
      <c r="A3802" s="5" t="s">
        <v>4137</v>
      </c>
      <c r="B3802" s="5" t="s">
        <v>899</v>
      </c>
    </row>
    <row r="3803">
      <c r="A3803" s="5" t="s">
        <v>4138</v>
      </c>
      <c r="B3803" s="5" t="s">
        <v>899</v>
      </c>
    </row>
    <row r="3804">
      <c r="A3804" s="5" t="s">
        <v>4139</v>
      </c>
      <c r="B3804" s="5" t="s">
        <v>899</v>
      </c>
    </row>
    <row r="3805">
      <c r="A3805" s="5" t="s">
        <v>4140</v>
      </c>
      <c r="B3805" s="5" t="s">
        <v>899</v>
      </c>
    </row>
    <row r="3806">
      <c r="A3806" s="5" t="s">
        <v>4141</v>
      </c>
      <c r="B3806" s="5" t="s">
        <v>899</v>
      </c>
    </row>
    <row r="3807">
      <c r="A3807" s="5" t="s">
        <v>4142</v>
      </c>
      <c r="B3807" s="5" t="s">
        <v>899</v>
      </c>
    </row>
    <row r="3808">
      <c r="A3808" s="5" t="s">
        <v>4143</v>
      </c>
      <c r="B3808" s="5" t="s">
        <v>899</v>
      </c>
    </row>
    <row r="3809">
      <c r="A3809" s="5" t="s">
        <v>4144</v>
      </c>
      <c r="B3809" s="5" t="s">
        <v>899</v>
      </c>
    </row>
    <row r="3810">
      <c r="A3810" s="5" t="s">
        <v>1349</v>
      </c>
      <c r="B3810" s="5" t="s">
        <v>899</v>
      </c>
    </row>
    <row r="3811">
      <c r="A3811" s="5" t="s">
        <v>4145</v>
      </c>
      <c r="B3811" s="5" t="s">
        <v>899</v>
      </c>
    </row>
    <row r="3812">
      <c r="A3812" s="5" t="s">
        <v>4146</v>
      </c>
      <c r="B3812" s="5" t="s">
        <v>899</v>
      </c>
    </row>
    <row r="3813">
      <c r="A3813" s="5" t="s">
        <v>4147</v>
      </c>
      <c r="B3813" s="5" t="s">
        <v>899</v>
      </c>
    </row>
    <row r="3814">
      <c r="A3814" s="5" t="s">
        <v>4148</v>
      </c>
      <c r="B3814" s="5" t="s">
        <v>899</v>
      </c>
    </row>
    <row r="3815">
      <c r="A3815" s="5" t="s">
        <v>4149</v>
      </c>
      <c r="B3815" s="5" t="s">
        <v>899</v>
      </c>
    </row>
    <row r="3816">
      <c r="A3816" s="5" t="s">
        <v>4150</v>
      </c>
      <c r="B3816" s="5" t="s">
        <v>899</v>
      </c>
    </row>
    <row r="3817">
      <c r="A3817" s="5" t="s">
        <v>4151</v>
      </c>
      <c r="B3817" s="5" t="s">
        <v>899</v>
      </c>
    </row>
    <row r="3818">
      <c r="A3818" s="5" t="s">
        <v>4152</v>
      </c>
      <c r="B3818" s="5" t="s">
        <v>899</v>
      </c>
    </row>
    <row r="3819">
      <c r="A3819" s="5" t="s">
        <v>4153</v>
      </c>
      <c r="B3819" s="5" t="s">
        <v>899</v>
      </c>
    </row>
    <row r="3820">
      <c r="A3820" s="5" t="s">
        <v>4154</v>
      </c>
      <c r="B3820" s="5" t="s">
        <v>899</v>
      </c>
    </row>
    <row r="3821">
      <c r="A3821" s="5" t="s">
        <v>374</v>
      </c>
      <c r="B3821" s="5" t="s">
        <v>899</v>
      </c>
    </row>
    <row r="3822">
      <c r="A3822" s="5" t="s">
        <v>4155</v>
      </c>
      <c r="B3822" s="5" t="s">
        <v>899</v>
      </c>
    </row>
    <row r="3823">
      <c r="A3823" s="5" t="s">
        <v>4156</v>
      </c>
      <c r="B3823" s="5" t="s">
        <v>899</v>
      </c>
    </row>
    <row r="3824">
      <c r="A3824" s="5" t="s">
        <v>4157</v>
      </c>
      <c r="B3824" s="5" t="s">
        <v>899</v>
      </c>
    </row>
    <row r="3825">
      <c r="A3825" s="5" t="s">
        <v>4158</v>
      </c>
      <c r="B3825" s="5" t="s">
        <v>899</v>
      </c>
    </row>
    <row r="3826">
      <c r="A3826" s="5" t="s">
        <v>674</v>
      </c>
      <c r="B3826" s="5" t="s">
        <v>899</v>
      </c>
    </row>
    <row r="3827">
      <c r="A3827" s="5" t="s">
        <v>4159</v>
      </c>
      <c r="B3827" s="5" t="s">
        <v>899</v>
      </c>
    </row>
    <row r="3828">
      <c r="A3828" s="5" t="s">
        <v>4160</v>
      </c>
      <c r="B3828" s="5" t="s">
        <v>899</v>
      </c>
    </row>
    <row r="3829">
      <c r="A3829" s="5" t="s">
        <v>4161</v>
      </c>
      <c r="B3829" s="5" t="s">
        <v>899</v>
      </c>
    </row>
    <row r="3830">
      <c r="A3830" s="5" t="s">
        <v>4162</v>
      </c>
      <c r="B3830" s="5" t="s">
        <v>899</v>
      </c>
    </row>
    <row r="3831">
      <c r="A3831" s="5" t="s">
        <v>585</v>
      </c>
      <c r="B3831" s="5" t="s">
        <v>899</v>
      </c>
    </row>
    <row r="3832">
      <c r="A3832" s="5" t="s">
        <v>4163</v>
      </c>
      <c r="B3832" s="5" t="s">
        <v>899</v>
      </c>
    </row>
    <row r="3833">
      <c r="A3833" s="5" t="s">
        <v>4164</v>
      </c>
      <c r="B3833" s="5" t="s">
        <v>899</v>
      </c>
    </row>
    <row r="3834">
      <c r="A3834" s="5" t="s">
        <v>4165</v>
      </c>
      <c r="B3834" s="5" t="s">
        <v>899</v>
      </c>
    </row>
    <row r="3835">
      <c r="A3835" s="5" t="s">
        <v>4166</v>
      </c>
      <c r="B3835" s="5" t="s">
        <v>899</v>
      </c>
    </row>
    <row r="3836">
      <c r="A3836" s="5" t="s">
        <v>4167</v>
      </c>
      <c r="B3836" s="5" t="s">
        <v>899</v>
      </c>
    </row>
    <row r="3837">
      <c r="A3837" s="5" t="s">
        <v>4168</v>
      </c>
      <c r="B3837" s="5" t="s">
        <v>899</v>
      </c>
    </row>
    <row r="3838">
      <c r="A3838" s="5" t="s">
        <v>3794</v>
      </c>
      <c r="B3838" s="5" t="s">
        <v>899</v>
      </c>
    </row>
    <row r="3839">
      <c r="A3839" s="5" t="s">
        <v>4169</v>
      </c>
      <c r="B3839" s="5" t="s">
        <v>899</v>
      </c>
    </row>
    <row r="3840">
      <c r="A3840" s="5" t="s">
        <v>4170</v>
      </c>
      <c r="B3840" s="5" t="s">
        <v>899</v>
      </c>
    </row>
    <row r="3841">
      <c r="A3841" s="5" t="s">
        <v>4171</v>
      </c>
      <c r="B3841" s="5" t="s">
        <v>899</v>
      </c>
    </row>
    <row r="3842">
      <c r="A3842" s="5" t="s">
        <v>4172</v>
      </c>
      <c r="B3842" s="5" t="s">
        <v>899</v>
      </c>
    </row>
    <row r="3843">
      <c r="A3843" s="5" t="s">
        <v>4173</v>
      </c>
      <c r="B3843" s="5" t="s">
        <v>899</v>
      </c>
    </row>
    <row r="3844">
      <c r="A3844" s="5" t="s">
        <v>4174</v>
      </c>
      <c r="B3844" s="5" t="s">
        <v>899</v>
      </c>
    </row>
    <row r="3845">
      <c r="A3845" s="5" t="s">
        <v>4175</v>
      </c>
      <c r="B3845" s="5" t="s">
        <v>899</v>
      </c>
    </row>
    <row r="3846">
      <c r="A3846" s="5" t="s">
        <v>4176</v>
      </c>
      <c r="B3846" s="5" t="s">
        <v>899</v>
      </c>
    </row>
    <row r="3847">
      <c r="A3847" s="5" t="s">
        <v>4177</v>
      </c>
      <c r="B3847" s="5" t="s">
        <v>899</v>
      </c>
    </row>
    <row r="3848">
      <c r="A3848" s="5" t="s">
        <v>4178</v>
      </c>
      <c r="B3848" s="5" t="s">
        <v>899</v>
      </c>
    </row>
    <row r="3849">
      <c r="A3849" s="5" t="s">
        <v>4179</v>
      </c>
      <c r="B3849" s="5" t="s">
        <v>899</v>
      </c>
    </row>
    <row r="3850">
      <c r="A3850" s="5" t="s">
        <v>4180</v>
      </c>
      <c r="B3850" s="5" t="s">
        <v>899</v>
      </c>
    </row>
    <row r="3851">
      <c r="A3851" s="5" t="s">
        <v>4181</v>
      </c>
      <c r="B3851" s="5" t="s">
        <v>899</v>
      </c>
    </row>
    <row r="3852">
      <c r="A3852" s="5" t="s">
        <v>4182</v>
      </c>
      <c r="B3852" s="5" t="s">
        <v>899</v>
      </c>
    </row>
    <row r="3853">
      <c r="A3853" s="5" t="s">
        <v>4183</v>
      </c>
      <c r="B3853" s="5" t="s">
        <v>899</v>
      </c>
    </row>
    <row r="3854">
      <c r="A3854" s="5" t="s">
        <v>4184</v>
      </c>
      <c r="B3854" s="5" t="s">
        <v>899</v>
      </c>
    </row>
    <row r="3855">
      <c r="A3855" s="5" t="s">
        <v>4185</v>
      </c>
      <c r="B3855" s="5" t="s">
        <v>899</v>
      </c>
    </row>
    <row r="3856">
      <c r="A3856" s="5" t="s">
        <v>4186</v>
      </c>
      <c r="B3856" s="5" t="s">
        <v>899</v>
      </c>
    </row>
    <row r="3857">
      <c r="A3857" s="5" t="s">
        <v>4187</v>
      </c>
      <c r="B3857" s="5" t="s">
        <v>899</v>
      </c>
    </row>
    <row r="3858">
      <c r="A3858" s="5" t="s">
        <v>4188</v>
      </c>
      <c r="B3858" s="5" t="s">
        <v>899</v>
      </c>
    </row>
    <row r="3859">
      <c r="A3859" s="5" t="s">
        <v>4189</v>
      </c>
      <c r="B3859" s="5" t="s">
        <v>899</v>
      </c>
    </row>
    <row r="3860">
      <c r="A3860" s="5" t="s">
        <v>4190</v>
      </c>
      <c r="B3860" s="5" t="s">
        <v>899</v>
      </c>
    </row>
    <row r="3861">
      <c r="A3861" s="5" t="s">
        <v>4191</v>
      </c>
      <c r="B3861" s="5" t="s">
        <v>899</v>
      </c>
    </row>
    <row r="3862">
      <c r="A3862" s="5" t="s">
        <v>4192</v>
      </c>
      <c r="B3862" s="5" t="s">
        <v>899</v>
      </c>
    </row>
    <row r="3863">
      <c r="A3863" s="5" t="s">
        <v>4193</v>
      </c>
      <c r="B3863" s="5" t="s">
        <v>899</v>
      </c>
    </row>
    <row r="3864">
      <c r="A3864" s="5" t="s">
        <v>688</v>
      </c>
      <c r="B3864" s="5" t="s">
        <v>899</v>
      </c>
    </row>
    <row r="3865">
      <c r="A3865" s="5" t="s">
        <v>672</v>
      </c>
      <c r="B3865" s="5" t="s">
        <v>899</v>
      </c>
    </row>
    <row r="3866">
      <c r="A3866" s="5" t="s">
        <v>4194</v>
      </c>
      <c r="B3866" s="5" t="s">
        <v>899</v>
      </c>
    </row>
    <row r="3867">
      <c r="A3867" s="5" t="s">
        <v>4195</v>
      </c>
      <c r="B3867" s="5" t="s">
        <v>899</v>
      </c>
    </row>
    <row r="3868">
      <c r="A3868" s="5" t="s">
        <v>4196</v>
      </c>
      <c r="B3868" s="5" t="s">
        <v>899</v>
      </c>
    </row>
    <row r="3869">
      <c r="A3869" s="5" t="s">
        <v>4197</v>
      </c>
      <c r="B3869" s="5" t="s">
        <v>899</v>
      </c>
    </row>
    <row r="3870">
      <c r="A3870" s="5" t="s">
        <v>4198</v>
      </c>
      <c r="B3870" s="5" t="s">
        <v>899</v>
      </c>
    </row>
    <row r="3871">
      <c r="A3871" s="5" t="s">
        <v>726</v>
      </c>
      <c r="B3871" s="5" t="s">
        <v>899</v>
      </c>
    </row>
    <row r="3872">
      <c r="A3872" s="5" t="s">
        <v>4199</v>
      </c>
      <c r="B3872" s="5" t="s">
        <v>899</v>
      </c>
    </row>
    <row r="3873">
      <c r="A3873" s="5" t="s">
        <v>4200</v>
      </c>
      <c r="B3873" s="5" t="s">
        <v>899</v>
      </c>
    </row>
    <row r="3874">
      <c r="A3874" s="5" t="s">
        <v>4201</v>
      </c>
      <c r="B3874" s="5" t="s">
        <v>899</v>
      </c>
    </row>
    <row r="3875">
      <c r="A3875" s="5" t="s">
        <v>4202</v>
      </c>
      <c r="B3875" s="5" t="s">
        <v>899</v>
      </c>
    </row>
    <row r="3876">
      <c r="A3876" s="5" t="s">
        <v>4203</v>
      </c>
      <c r="B3876" s="5" t="s">
        <v>899</v>
      </c>
    </row>
    <row r="3877">
      <c r="A3877" s="5" t="s">
        <v>4204</v>
      </c>
      <c r="B3877" s="5" t="s">
        <v>899</v>
      </c>
    </row>
    <row r="3878">
      <c r="A3878" s="5" t="s">
        <v>4205</v>
      </c>
      <c r="B3878" s="5" t="s">
        <v>899</v>
      </c>
    </row>
    <row r="3879">
      <c r="A3879" s="5" t="s">
        <v>4206</v>
      </c>
      <c r="B3879" s="5" t="s">
        <v>899</v>
      </c>
    </row>
    <row r="3880">
      <c r="A3880" s="5" t="s">
        <v>4207</v>
      </c>
      <c r="B3880" s="5" t="s">
        <v>899</v>
      </c>
    </row>
    <row r="3881">
      <c r="A3881" s="5" t="s">
        <v>4208</v>
      </c>
      <c r="B3881" s="5" t="s">
        <v>899</v>
      </c>
    </row>
    <row r="3882">
      <c r="A3882" s="5" t="s">
        <v>4209</v>
      </c>
      <c r="B3882" s="5" t="s">
        <v>899</v>
      </c>
    </row>
    <row r="3883">
      <c r="A3883" s="5" t="s">
        <v>410</v>
      </c>
      <c r="B3883" s="5" t="s">
        <v>899</v>
      </c>
    </row>
    <row r="3884">
      <c r="A3884" s="5" t="s">
        <v>4210</v>
      </c>
      <c r="B3884" s="5" t="s">
        <v>899</v>
      </c>
    </row>
    <row r="3885">
      <c r="A3885" s="5" t="s">
        <v>4211</v>
      </c>
      <c r="B3885" s="5" t="s">
        <v>899</v>
      </c>
    </row>
    <row r="3886">
      <c r="A3886" s="5" t="s">
        <v>4212</v>
      </c>
      <c r="B3886" s="5" t="s">
        <v>899</v>
      </c>
    </row>
    <row r="3887">
      <c r="A3887" s="5" t="s">
        <v>4213</v>
      </c>
      <c r="B3887" s="5" t="s">
        <v>899</v>
      </c>
    </row>
    <row r="3888">
      <c r="A3888" s="5" t="s">
        <v>4214</v>
      </c>
      <c r="B3888" s="5" t="s">
        <v>899</v>
      </c>
    </row>
    <row r="3889">
      <c r="A3889" s="5" t="s">
        <v>4215</v>
      </c>
      <c r="B3889" s="5" t="s">
        <v>899</v>
      </c>
    </row>
    <row r="3890">
      <c r="A3890" s="5" t="s">
        <v>4216</v>
      </c>
      <c r="B3890" s="5" t="s">
        <v>899</v>
      </c>
    </row>
    <row r="3891">
      <c r="A3891" s="5" t="s">
        <v>4217</v>
      </c>
      <c r="B3891" s="5" t="s">
        <v>899</v>
      </c>
    </row>
    <row r="3892">
      <c r="A3892" s="5" t="s">
        <v>4218</v>
      </c>
      <c r="B3892" s="5" t="s">
        <v>899</v>
      </c>
    </row>
    <row r="3893">
      <c r="A3893" s="5" t="s">
        <v>4219</v>
      </c>
      <c r="B3893" s="5" t="s">
        <v>899</v>
      </c>
    </row>
    <row r="3894">
      <c r="A3894" s="5" t="s">
        <v>4220</v>
      </c>
      <c r="B3894" s="5" t="s">
        <v>899</v>
      </c>
    </row>
    <row r="3895">
      <c r="A3895" s="5" t="s">
        <v>4221</v>
      </c>
      <c r="B3895" s="5" t="s">
        <v>899</v>
      </c>
    </row>
    <row r="3896">
      <c r="A3896" s="5" t="s">
        <v>4222</v>
      </c>
      <c r="B3896" s="5" t="s">
        <v>899</v>
      </c>
    </row>
    <row r="3897">
      <c r="A3897" s="5" t="s">
        <v>492</v>
      </c>
      <c r="B3897" s="5" t="s">
        <v>899</v>
      </c>
    </row>
    <row r="3898">
      <c r="A3898" s="5" t="s">
        <v>4223</v>
      </c>
      <c r="B3898" s="5" t="s">
        <v>899</v>
      </c>
    </row>
    <row r="3899">
      <c r="A3899" s="5" t="s">
        <v>4224</v>
      </c>
      <c r="B3899" s="5" t="s">
        <v>899</v>
      </c>
    </row>
    <row r="3900">
      <c r="A3900" s="5" t="s">
        <v>4225</v>
      </c>
      <c r="B3900" s="5" t="s">
        <v>899</v>
      </c>
    </row>
    <row r="3901">
      <c r="A3901" s="5" t="s">
        <v>4226</v>
      </c>
      <c r="B3901" s="5" t="s">
        <v>899</v>
      </c>
    </row>
    <row r="3902">
      <c r="A3902" s="5" t="s">
        <v>4227</v>
      </c>
      <c r="B3902" s="5" t="s">
        <v>899</v>
      </c>
    </row>
    <row r="3903">
      <c r="A3903" s="5" t="s">
        <v>4228</v>
      </c>
      <c r="B3903" s="5" t="s">
        <v>899</v>
      </c>
    </row>
    <row r="3904">
      <c r="A3904" s="5" t="s">
        <v>4229</v>
      </c>
      <c r="B3904" s="5" t="s">
        <v>899</v>
      </c>
    </row>
    <row r="3905">
      <c r="A3905" s="5" t="s">
        <v>4230</v>
      </c>
      <c r="B3905" s="5" t="s">
        <v>899</v>
      </c>
    </row>
    <row r="3906">
      <c r="A3906" s="5" t="s">
        <v>4231</v>
      </c>
      <c r="B3906" s="5" t="s">
        <v>899</v>
      </c>
    </row>
    <row r="3907">
      <c r="A3907" s="5" t="s">
        <v>4232</v>
      </c>
      <c r="B3907" s="5" t="s">
        <v>899</v>
      </c>
    </row>
    <row r="3908">
      <c r="A3908" s="5" t="s">
        <v>4233</v>
      </c>
      <c r="B3908" s="5" t="s">
        <v>899</v>
      </c>
    </row>
    <row r="3909">
      <c r="A3909" s="5" t="s">
        <v>4234</v>
      </c>
      <c r="B3909" s="5" t="s">
        <v>899</v>
      </c>
    </row>
    <row r="3910">
      <c r="A3910" s="5" t="s">
        <v>4235</v>
      </c>
      <c r="B3910" s="5" t="s">
        <v>899</v>
      </c>
    </row>
    <row r="3911">
      <c r="A3911" s="5" t="s">
        <v>4236</v>
      </c>
      <c r="B3911" s="5" t="s">
        <v>899</v>
      </c>
    </row>
    <row r="3912">
      <c r="A3912" s="5" t="s">
        <v>4237</v>
      </c>
      <c r="B3912" s="5" t="s">
        <v>899</v>
      </c>
    </row>
    <row r="3913">
      <c r="A3913" s="5" t="s">
        <v>4238</v>
      </c>
      <c r="B3913" s="5" t="s">
        <v>899</v>
      </c>
    </row>
    <row r="3914">
      <c r="A3914" s="5" t="s">
        <v>4239</v>
      </c>
      <c r="B3914" s="5" t="s">
        <v>899</v>
      </c>
    </row>
    <row r="3915">
      <c r="A3915" s="5" t="s">
        <v>4240</v>
      </c>
      <c r="B3915" s="5" t="s">
        <v>899</v>
      </c>
    </row>
    <row r="3916">
      <c r="A3916" s="5" t="s">
        <v>4241</v>
      </c>
      <c r="B3916" s="5" t="s">
        <v>899</v>
      </c>
    </row>
    <row r="3917">
      <c r="A3917" s="5" t="s">
        <v>4242</v>
      </c>
      <c r="B3917" s="5" t="s">
        <v>899</v>
      </c>
    </row>
    <row r="3918">
      <c r="A3918" s="5" t="s">
        <v>4243</v>
      </c>
      <c r="B3918" s="5" t="s">
        <v>899</v>
      </c>
    </row>
    <row r="3919">
      <c r="A3919" s="5" t="s">
        <v>4244</v>
      </c>
      <c r="B3919" s="5" t="s">
        <v>899</v>
      </c>
    </row>
    <row r="3920">
      <c r="A3920" s="5" t="s">
        <v>4245</v>
      </c>
      <c r="B3920" s="5" t="s">
        <v>899</v>
      </c>
    </row>
    <row r="3921">
      <c r="A3921" s="5" t="s">
        <v>4246</v>
      </c>
      <c r="B3921" s="5" t="s">
        <v>899</v>
      </c>
    </row>
    <row r="3922">
      <c r="A3922" s="5" t="s">
        <v>4247</v>
      </c>
      <c r="B3922" s="5" t="s">
        <v>899</v>
      </c>
    </row>
    <row r="3923">
      <c r="A3923" s="5" t="s">
        <v>4248</v>
      </c>
      <c r="B3923" s="5" t="s">
        <v>899</v>
      </c>
    </row>
    <row r="3924">
      <c r="A3924" s="5" t="s">
        <v>3897</v>
      </c>
      <c r="B3924" s="5" t="s">
        <v>899</v>
      </c>
    </row>
    <row r="3925">
      <c r="A3925" s="5" t="s">
        <v>371</v>
      </c>
      <c r="B3925" s="5" t="s">
        <v>899</v>
      </c>
    </row>
    <row r="3926">
      <c r="A3926" s="5" t="s">
        <v>4249</v>
      </c>
      <c r="B3926" s="5" t="s">
        <v>899</v>
      </c>
    </row>
    <row r="3927">
      <c r="A3927" s="5" t="s">
        <v>4250</v>
      </c>
      <c r="B3927" s="5" t="s">
        <v>899</v>
      </c>
    </row>
    <row r="3928">
      <c r="A3928" s="5" t="s">
        <v>475</v>
      </c>
      <c r="B3928" s="5" t="s">
        <v>899</v>
      </c>
    </row>
    <row r="3929">
      <c r="A3929" s="5" t="s">
        <v>4251</v>
      </c>
      <c r="B3929" s="5" t="s">
        <v>899</v>
      </c>
    </row>
    <row r="3930">
      <c r="A3930" s="5" t="s">
        <v>4252</v>
      </c>
      <c r="B3930" s="5" t="s">
        <v>899</v>
      </c>
    </row>
    <row r="3931">
      <c r="A3931" s="5" t="s">
        <v>685</v>
      </c>
      <c r="B3931" s="5" t="s">
        <v>899</v>
      </c>
    </row>
    <row r="3932">
      <c r="A3932" s="5" t="s">
        <v>4253</v>
      </c>
      <c r="B3932" s="5" t="s">
        <v>899</v>
      </c>
    </row>
    <row r="3933">
      <c r="A3933" s="5" t="s">
        <v>4254</v>
      </c>
      <c r="B3933" s="5" t="s">
        <v>899</v>
      </c>
    </row>
    <row r="3934">
      <c r="A3934" s="5" t="s">
        <v>4255</v>
      </c>
      <c r="B3934" s="5" t="s">
        <v>899</v>
      </c>
    </row>
    <row r="3935">
      <c r="A3935" s="5" t="s">
        <v>4256</v>
      </c>
      <c r="B3935" s="5" t="s">
        <v>899</v>
      </c>
    </row>
    <row r="3936">
      <c r="A3936" s="5" t="s">
        <v>4257</v>
      </c>
      <c r="B3936" s="5" t="s">
        <v>899</v>
      </c>
    </row>
    <row r="3937">
      <c r="A3937" s="5" t="s">
        <v>4258</v>
      </c>
      <c r="B3937" s="5" t="s">
        <v>899</v>
      </c>
    </row>
    <row r="3938">
      <c r="A3938" s="5" t="s">
        <v>4259</v>
      </c>
      <c r="B3938" s="5" t="s">
        <v>899</v>
      </c>
    </row>
    <row r="3939">
      <c r="A3939" s="5" t="s">
        <v>4260</v>
      </c>
      <c r="B3939" s="5" t="s">
        <v>899</v>
      </c>
    </row>
    <row r="3940">
      <c r="A3940" s="5" t="s">
        <v>4261</v>
      </c>
      <c r="B3940" s="5" t="s">
        <v>899</v>
      </c>
    </row>
    <row r="3941">
      <c r="A3941" s="5" t="s">
        <v>4262</v>
      </c>
      <c r="B3941" s="5" t="s">
        <v>899</v>
      </c>
    </row>
    <row r="3942">
      <c r="A3942" s="5" t="s">
        <v>4263</v>
      </c>
      <c r="B3942" s="5" t="s">
        <v>899</v>
      </c>
    </row>
    <row r="3943">
      <c r="A3943" s="5" t="s">
        <v>4264</v>
      </c>
      <c r="B3943" s="5" t="s">
        <v>899</v>
      </c>
    </row>
    <row r="3944">
      <c r="A3944" s="5" t="s">
        <v>4265</v>
      </c>
      <c r="B3944" s="5" t="s">
        <v>899</v>
      </c>
    </row>
    <row r="3945">
      <c r="A3945" s="5" t="s">
        <v>311</v>
      </c>
      <c r="B3945" s="5" t="s">
        <v>899</v>
      </c>
    </row>
    <row r="3946">
      <c r="A3946" s="5" t="s">
        <v>4266</v>
      </c>
      <c r="B3946" s="5" t="s">
        <v>899</v>
      </c>
    </row>
    <row r="3947">
      <c r="A3947" s="5" t="s">
        <v>4267</v>
      </c>
      <c r="B3947" s="5" t="s">
        <v>899</v>
      </c>
    </row>
    <row r="3948">
      <c r="A3948" s="5" t="s">
        <v>4268</v>
      </c>
      <c r="B3948" s="5" t="s">
        <v>899</v>
      </c>
    </row>
    <row r="3949">
      <c r="A3949" s="5" t="s">
        <v>4269</v>
      </c>
      <c r="B3949" s="5" t="s">
        <v>899</v>
      </c>
    </row>
    <row r="3950">
      <c r="A3950" s="5" t="s">
        <v>4270</v>
      </c>
      <c r="B3950" s="5" t="s">
        <v>899</v>
      </c>
    </row>
    <row r="3951">
      <c r="A3951" s="5" t="s">
        <v>4271</v>
      </c>
      <c r="B3951" s="5" t="s">
        <v>899</v>
      </c>
    </row>
    <row r="3952">
      <c r="A3952" s="5" t="s">
        <v>4272</v>
      </c>
      <c r="B3952" s="5" t="s">
        <v>899</v>
      </c>
    </row>
    <row r="3953">
      <c r="A3953" s="5" t="s">
        <v>4273</v>
      </c>
      <c r="B3953" s="5" t="s">
        <v>899</v>
      </c>
    </row>
    <row r="3954">
      <c r="A3954" s="5" t="s">
        <v>4274</v>
      </c>
      <c r="B3954" s="5" t="s">
        <v>899</v>
      </c>
    </row>
    <row r="3955">
      <c r="A3955" s="5" t="s">
        <v>4275</v>
      </c>
      <c r="B3955" s="5" t="s">
        <v>899</v>
      </c>
    </row>
    <row r="3956">
      <c r="A3956" s="5" t="s">
        <v>4276</v>
      </c>
      <c r="B3956" s="5" t="s">
        <v>899</v>
      </c>
    </row>
    <row r="3957">
      <c r="A3957" s="5" t="s">
        <v>4277</v>
      </c>
      <c r="B3957" s="5" t="s">
        <v>899</v>
      </c>
    </row>
    <row r="3958">
      <c r="A3958" s="5" t="s">
        <v>4278</v>
      </c>
      <c r="B3958" s="5" t="s">
        <v>899</v>
      </c>
    </row>
    <row r="3959">
      <c r="A3959" s="5" t="s">
        <v>4279</v>
      </c>
      <c r="B3959" s="5" t="s">
        <v>899</v>
      </c>
    </row>
    <row r="3960">
      <c r="A3960" s="5" t="s">
        <v>4280</v>
      </c>
      <c r="B3960" s="5" t="s">
        <v>899</v>
      </c>
    </row>
    <row r="3961">
      <c r="A3961" s="5" t="s">
        <v>4281</v>
      </c>
      <c r="B3961" s="5" t="s">
        <v>899</v>
      </c>
    </row>
    <row r="3962">
      <c r="A3962" s="5" t="s">
        <v>4282</v>
      </c>
      <c r="B3962" s="5" t="s">
        <v>899</v>
      </c>
    </row>
    <row r="3963">
      <c r="A3963" s="5" t="s">
        <v>4283</v>
      </c>
      <c r="B3963" s="5" t="s">
        <v>899</v>
      </c>
    </row>
    <row r="3964">
      <c r="A3964" s="5" t="s">
        <v>4284</v>
      </c>
      <c r="B3964" s="5" t="s">
        <v>899</v>
      </c>
    </row>
    <row r="3965">
      <c r="A3965" s="5" t="s">
        <v>4285</v>
      </c>
      <c r="B3965" s="5" t="s">
        <v>899</v>
      </c>
    </row>
    <row r="3966">
      <c r="A3966" s="5" t="s">
        <v>4286</v>
      </c>
      <c r="B3966" s="5" t="s">
        <v>899</v>
      </c>
    </row>
    <row r="3967">
      <c r="A3967" s="5" t="s">
        <v>4287</v>
      </c>
      <c r="B3967" s="5" t="s">
        <v>899</v>
      </c>
    </row>
    <row r="3968">
      <c r="A3968" s="5" t="s">
        <v>4288</v>
      </c>
      <c r="B3968" s="5" t="s">
        <v>899</v>
      </c>
    </row>
    <row r="3969">
      <c r="A3969" s="5" t="s">
        <v>4289</v>
      </c>
      <c r="B3969" s="5" t="s">
        <v>899</v>
      </c>
    </row>
    <row r="3970">
      <c r="A3970" s="5" t="s">
        <v>4290</v>
      </c>
      <c r="B3970" s="5" t="s">
        <v>899</v>
      </c>
    </row>
    <row r="3971">
      <c r="A3971" s="5" t="s">
        <v>4291</v>
      </c>
      <c r="B3971" s="5" t="s">
        <v>899</v>
      </c>
    </row>
    <row r="3972">
      <c r="A3972" s="5" t="s">
        <v>4292</v>
      </c>
      <c r="B3972" s="5" t="s">
        <v>899</v>
      </c>
    </row>
    <row r="3973">
      <c r="A3973" s="5" t="s">
        <v>4293</v>
      </c>
      <c r="B3973" s="5" t="s">
        <v>899</v>
      </c>
    </row>
    <row r="3974">
      <c r="A3974" s="5" t="s">
        <v>4294</v>
      </c>
      <c r="B3974" s="5" t="s">
        <v>899</v>
      </c>
    </row>
    <row r="3975">
      <c r="A3975" s="5" t="s">
        <v>4295</v>
      </c>
      <c r="B3975" s="5" t="s">
        <v>899</v>
      </c>
    </row>
    <row r="3976">
      <c r="A3976" s="5" t="s">
        <v>4296</v>
      </c>
      <c r="B3976" s="5" t="s">
        <v>899</v>
      </c>
    </row>
    <row r="3977">
      <c r="A3977" s="5" t="s">
        <v>4297</v>
      </c>
      <c r="B3977" s="5" t="s">
        <v>899</v>
      </c>
    </row>
    <row r="3978">
      <c r="A3978" s="5" t="s">
        <v>4298</v>
      </c>
      <c r="B3978" s="5" t="s">
        <v>899</v>
      </c>
    </row>
    <row r="3979">
      <c r="A3979" s="5" t="s">
        <v>4299</v>
      </c>
      <c r="B3979" s="5" t="s">
        <v>899</v>
      </c>
    </row>
    <row r="3980">
      <c r="A3980" s="5" t="s">
        <v>4300</v>
      </c>
      <c r="B3980" s="5" t="s">
        <v>899</v>
      </c>
    </row>
    <row r="3981">
      <c r="A3981" s="5" t="s">
        <v>4301</v>
      </c>
      <c r="B3981" s="5" t="s">
        <v>899</v>
      </c>
    </row>
    <row r="3982">
      <c r="A3982" s="5" t="s">
        <v>4302</v>
      </c>
      <c r="B3982" s="5" t="s">
        <v>899</v>
      </c>
    </row>
    <row r="3983">
      <c r="A3983" s="5" t="s">
        <v>4303</v>
      </c>
      <c r="B3983" s="5" t="s">
        <v>899</v>
      </c>
    </row>
    <row r="3984">
      <c r="A3984" s="5" t="s">
        <v>4304</v>
      </c>
      <c r="B3984" s="5" t="s">
        <v>899</v>
      </c>
    </row>
    <row r="3985">
      <c r="A3985" s="5" t="s">
        <v>4305</v>
      </c>
      <c r="B3985" s="5" t="s">
        <v>899</v>
      </c>
    </row>
    <row r="3986">
      <c r="A3986" s="5" t="s">
        <v>461</v>
      </c>
      <c r="B3986" s="5" t="s">
        <v>899</v>
      </c>
    </row>
    <row r="3987">
      <c r="A3987" s="5" t="s">
        <v>4306</v>
      </c>
      <c r="B3987" s="5" t="s">
        <v>899</v>
      </c>
    </row>
    <row r="3988">
      <c r="A3988" s="5" t="s">
        <v>4307</v>
      </c>
      <c r="B3988" s="5" t="s">
        <v>899</v>
      </c>
    </row>
    <row r="3989">
      <c r="A3989" s="5" t="s">
        <v>4308</v>
      </c>
      <c r="B3989" s="5" t="s">
        <v>899</v>
      </c>
    </row>
    <row r="3990">
      <c r="A3990" s="5" t="s">
        <v>4309</v>
      </c>
      <c r="B3990" s="5" t="s">
        <v>899</v>
      </c>
    </row>
    <row r="3991">
      <c r="A3991" s="5" t="s">
        <v>4310</v>
      </c>
      <c r="B3991" s="5" t="s">
        <v>899</v>
      </c>
    </row>
    <row r="3992">
      <c r="A3992" s="5" t="s">
        <v>4311</v>
      </c>
      <c r="B3992" s="5" t="s">
        <v>899</v>
      </c>
    </row>
    <row r="3993">
      <c r="A3993" s="5" t="s">
        <v>4312</v>
      </c>
      <c r="B3993" s="5" t="s">
        <v>899</v>
      </c>
    </row>
    <row r="3994">
      <c r="A3994" s="5" t="s">
        <v>4313</v>
      </c>
      <c r="B3994" s="5" t="s">
        <v>899</v>
      </c>
    </row>
    <row r="3995">
      <c r="A3995" s="5" t="s">
        <v>4314</v>
      </c>
      <c r="B3995" s="5" t="s">
        <v>899</v>
      </c>
    </row>
    <row r="3996">
      <c r="A3996" s="5" t="s">
        <v>4315</v>
      </c>
      <c r="B3996" s="5" t="s">
        <v>899</v>
      </c>
    </row>
    <row r="3997">
      <c r="A3997" s="5" t="s">
        <v>4316</v>
      </c>
      <c r="B3997" s="5" t="s">
        <v>899</v>
      </c>
    </row>
    <row r="3998">
      <c r="A3998" s="5" t="s">
        <v>4317</v>
      </c>
      <c r="B3998" s="5" t="s">
        <v>899</v>
      </c>
    </row>
    <row r="3999">
      <c r="A3999" s="5" t="s">
        <v>4318</v>
      </c>
      <c r="B3999" s="5" t="s">
        <v>899</v>
      </c>
    </row>
    <row r="4000">
      <c r="A4000" s="5" t="s">
        <v>4319</v>
      </c>
      <c r="B4000" s="5" t="s">
        <v>899</v>
      </c>
    </row>
    <row r="4001">
      <c r="A4001" s="5" t="s">
        <v>4320</v>
      </c>
      <c r="B4001" s="5" t="s">
        <v>899</v>
      </c>
    </row>
    <row r="4002">
      <c r="A4002" s="5" t="s">
        <v>4321</v>
      </c>
      <c r="B4002" s="5" t="s">
        <v>899</v>
      </c>
    </row>
    <row r="4003">
      <c r="A4003" s="5" t="s">
        <v>4322</v>
      </c>
      <c r="B4003" s="5" t="s">
        <v>899</v>
      </c>
    </row>
    <row r="4004">
      <c r="A4004" s="5" t="s">
        <v>317</v>
      </c>
      <c r="B4004" s="5" t="s">
        <v>835</v>
      </c>
    </row>
    <row r="4005">
      <c r="A4005" s="5" t="s">
        <v>4323</v>
      </c>
      <c r="B4005" s="5" t="s">
        <v>899</v>
      </c>
    </row>
    <row r="4006">
      <c r="A4006" s="5" t="s">
        <v>4324</v>
      </c>
      <c r="B4006" s="5" t="s">
        <v>899</v>
      </c>
    </row>
    <row r="4007">
      <c r="A4007" s="5" t="s">
        <v>4325</v>
      </c>
      <c r="B4007" s="5" t="s">
        <v>899</v>
      </c>
    </row>
    <row r="4008">
      <c r="A4008" s="5" t="s">
        <v>4326</v>
      </c>
      <c r="B4008" s="5" t="s">
        <v>899</v>
      </c>
    </row>
    <row r="4009">
      <c r="A4009" s="5" t="s">
        <v>4327</v>
      </c>
      <c r="B4009" s="5" t="s">
        <v>899</v>
      </c>
    </row>
    <row r="4010">
      <c r="A4010" s="5" t="s">
        <v>4328</v>
      </c>
      <c r="B4010" s="5" t="s">
        <v>899</v>
      </c>
    </row>
    <row r="4011">
      <c r="A4011" s="5" t="s">
        <v>4329</v>
      </c>
      <c r="B4011" s="5" t="s">
        <v>899</v>
      </c>
    </row>
    <row r="4012">
      <c r="A4012" s="5" t="s">
        <v>420</v>
      </c>
      <c r="B4012" s="5" t="s">
        <v>899</v>
      </c>
    </row>
    <row r="4013">
      <c r="A4013" s="5" t="s">
        <v>4330</v>
      </c>
      <c r="B4013" s="5" t="s">
        <v>899</v>
      </c>
    </row>
    <row r="4014">
      <c r="A4014" s="5" t="s">
        <v>4331</v>
      </c>
      <c r="B4014" s="5" t="s">
        <v>899</v>
      </c>
    </row>
    <row r="4015">
      <c r="A4015" s="5" t="s">
        <v>4332</v>
      </c>
      <c r="B4015" s="5" t="s">
        <v>899</v>
      </c>
    </row>
    <row r="4016">
      <c r="A4016" s="5" t="s">
        <v>4333</v>
      </c>
      <c r="B4016" s="5" t="s">
        <v>899</v>
      </c>
    </row>
    <row r="4017">
      <c r="A4017" s="5" t="s">
        <v>4334</v>
      </c>
      <c r="B4017" s="5" t="s">
        <v>899</v>
      </c>
    </row>
    <row r="4018">
      <c r="A4018" s="5" t="s">
        <v>4335</v>
      </c>
      <c r="B4018" s="5" t="s">
        <v>899</v>
      </c>
    </row>
    <row r="4019">
      <c r="A4019" s="5" t="s">
        <v>4336</v>
      </c>
      <c r="B4019" s="5" t="s">
        <v>899</v>
      </c>
    </row>
    <row r="4020">
      <c r="A4020" s="5" t="s">
        <v>4337</v>
      </c>
      <c r="B4020" s="5" t="s">
        <v>899</v>
      </c>
    </row>
    <row r="4021">
      <c r="A4021" s="5" t="s">
        <v>4338</v>
      </c>
      <c r="B4021" s="5" t="s">
        <v>899</v>
      </c>
    </row>
    <row r="4022">
      <c r="A4022" s="5" t="s">
        <v>159</v>
      </c>
      <c r="B4022" s="5" t="s">
        <v>839</v>
      </c>
    </row>
    <row r="4023">
      <c r="A4023" s="5" t="s">
        <v>4339</v>
      </c>
      <c r="B4023" s="5" t="s">
        <v>899</v>
      </c>
    </row>
    <row r="4024">
      <c r="A4024" s="5" t="s">
        <v>4340</v>
      </c>
      <c r="B4024" s="5" t="s">
        <v>899</v>
      </c>
    </row>
    <row r="4025">
      <c r="A4025" s="5" t="s">
        <v>4341</v>
      </c>
      <c r="B4025" s="5" t="s">
        <v>899</v>
      </c>
    </row>
    <row r="4026">
      <c r="A4026" s="5" t="s">
        <v>4342</v>
      </c>
      <c r="B4026" s="5" t="s">
        <v>899</v>
      </c>
    </row>
    <row r="4027">
      <c r="A4027" s="5" t="s">
        <v>4343</v>
      </c>
      <c r="B4027" s="5" t="s">
        <v>899</v>
      </c>
    </row>
    <row r="4028">
      <c r="A4028" s="5" t="s">
        <v>4344</v>
      </c>
      <c r="B4028" s="5" t="s">
        <v>899</v>
      </c>
    </row>
    <row r="4029">
      <c r="A4029" s="5" t="s">
        <v>4345</v>
      </c>
      <c r="B4029" s="5" t="s">
        <v>899</v>
      </c>
    </row>
    <row r="4030">
      <c r="A4030" s="5" t="s">
        <v>4346</v>
      </c>
      <c r="B4030" s="5" t="s">
        <v>899</v>
      </c>
    </row>
    <row r="4031">
      <c r="A4031" s="5" t="s">
        <v>4347</v>
      </c>
      <c r="B4031" s="5" t="s">
        <v>899</v>
      </c>
    </row>
    <row r="4032">
      <c r="A4032" s="5" t="s">
        <v>4348</v>
      </c>
      <c r="B4032" s="5" t="s">
        <v>899</v>
      </c>
    </row>
    <row r="4033">
      <c r="A4033" s="5" t="s">
        <v>4349</v>
      </c>
      <c r="B4033" s="5" t="s">
        <v>899</v>
      </c>
    </row>
    <row r="4034">
      <c r="A4034" s="5" t="s">
        <v>593</v>
      </c>
      <c r="B4034" s="5" t="s">
        <v>899</v>
      </c>
    </row>
    <row r="4035">
      <c r="A4035" s="5" t="s">
        <v>4350</v>
      </c>
      <c r="B4035" s="5" t="s">
        <v>899</v>
      </c>
    </row>
    <row r="4036">
      <c r="A4036" s="5" t="s">
        <v>4351</v>
      </c>
      <c r="B4036" s="5" t="s">
        <v>899</v>
      </c>
    </row>
    <row r="4037">
      <c r="A4037" s="5" t="s">
        <v>558</v>
      </c>
      <c r="B4037" s="5" t="s">
        <v>899</v>
      </c>
    </row>
    <row r="4038">
      <c r="A4038" s="5" t="s">
        <v>4352</v>
      </c>
      <c r="B4038" s="5" t="s">
        <v>899</v>
      </c>
    </row>
    <row r="4039">
      <c r="A4039" s="5" t="s">
        <v>4353</v>
      </c>
      <c r="B4039" s="5" t="s">
        <v>899</v>
      </c>
    </row>
    <row r="4040">
      <c r="A4040" s="5" t="s">
        <v>4354</v>
      </c>
      <c r="B4040" s="5" t="s">
        <v>899</v>
      </c>
    </row>
    <row r="4041">
      <c r="A4041" s="5" t="s">
        <v>4355</v>
      </c>
      <c r="B4041" s="5" t="s">
        <v>899</v>
      </c>
    </row>
    <row r="4042">
      <c r="A4042" s="5" t="s">
        <v>4356</v>
      </c>
      <c r="B4042" s="5" t="s">
        <v>899</v>
      </c>
    </row>
    <row r="4043">
      <c r="A4043" s="5" t="s">
        <v>4357</v>
      </c>
      <c r="B4043" s="5" t="s">
        <v>899</v>
      </c>
    </row>
    <row r="4044">
      <c r="A4044" s="5" t="s">
        <v>4358</v>
      </c>
      <c r="B4044" s="5" t="s">
        <v>899</v>
      </c>
    </row>
    <row r="4045">
      <c r="A4045" s="5" t="s">
        <v>4359</v>
      </c>
      <c r="B4045" s="5" t="s">
        <v>899</v>
      </c>
    </row>
    <row r="4046">
      <c r="A4046" s="5" t="s">
        <v>4360</v>
      </c>
      <c r="B4046" s="5" t="s">
        <v>899</v>
      </c>
    </row>
    <row r="4047">
      <c r="A4047" s="5" t="s">
        <v>4361</v>
      </c>
      <c r="B4047" s="5" t="s">
        <v>899</v>
      </c>
    </row>
    <row r="4048">
      <c r="A4048" s="5" t="s">
        <v>4362</v>
      </c>
      <c r="B4048" s="5" t="s">
        <v>899</v>
      </c>
    </row>
    <row r="4049">
      <c r="A4049" s="5" t="s">
        <v>4363</v>
      </c>
      <c r="B4049" s="5" t="s">
        <v>899</v>
      </c>
    </row>
    <row r="4050">
      <c r="A4050" s="5" t="s">
        <v>4364</v>
      </c>
      <c r="B4050" s="5" t="s">
        <v>899</v>
      </c>
    </row>
    <row r="4051">
      <c r="A4051" s="5" t="s">
        <v>4365</v>
      </c>
      <c r="B4051" s="5" t="s">
        <v>899</v>
      </c>
    </row>
    <row r="4052">
      <c r="A4052" s="5" t="s">
        <v>4366</v>
      </c>
      <c r="B4052" s="5" t="s">
        <v>899</v>
      </c>
    </row>
    <row r="4053">
      <c r="A4053" s="5" t="s">
        <v>4367</v>
      </c>
      <c r="B4053" s="5" t="s">
        <v>899</v>
      </c>
    </row>
    <row r="4054">
      <c r="A4054" s="5" t="s">
        <v>4368</v>
      </c>
      <c r="B4054" s="5" t="s">
        <v>899</v>
      </c>
    </row>
    <row r="4055">
      <c r="A4055" s="5" t="s">
        <v>4369</v>
      </c>
      <c r="B4055" s="5" t="s">
        <v>899</v>
      </c>
    </row>
    <row r="4056">
      <c r="A4056" s="5" t="s">
        <v>4370</v>
      </c>
      <c r="B4056" s="5" t="s">
        <v>899</v>
      </c>
    </row>
    <row r="4057">
      <c r="A4057" s="5" t="s">
        <v>4371</v>
      </c>
      <c r="B4057" s="5" t="s">
        <v>899</v>
      </c>
    </row>
    <row r="4058">
      <c r="A4058" s="5" t="s">
        <v>4372</v>
      </c>
      <c r="B4058" s="5" t="s">
        <v>899</v>
      </c>
    </row>
    <row r="4059">
      <c r="A4059" s="5" t="s">
        <v>4373</v>
      </c>
      <c r="B4059" s="5" t="s">
        <v>899</v>
      </c>
    </row>
    <row r="4060">
      <c r="A4060" s="5" t="s">
        <v>4374</v>
      </c>
      <c r="B4060" s="5" t="s">
        <v>899</v>
      </c>
    </row>
    <row r="4061">
      <c r="A4061" s="5" t="s">
        <v>4375</v>
      </c>
      <c r="B4061" s="5" t="s">
        <v>899</v>
      </c>
    </row>
    <row r="4062">
      <c r="A4062" s="5" t="s">
        <v>4376</v>
      </c>
      <c r="B4062" s="5" t="s">
        <v>899</v>
      </c>
    </row>
    <row r="4063">
      <c r="A4063" s="5" t="s">
        <v>4377</v>
      </c>
      <c r="B4063" s="5" t="s">
        <v>899</v>
      </c>
    </row>
    <row r="4064">
      <c r="A4064" s="5" t="s">
        <v>4378</v>
      </c>
      <c r="B4064" s="5" t="s">
        <v>899</v>
      </c>
    </row>
    <row r="4065">
      <c r="A4065" s="5" t="s">
        <v>4379</v>
      </c>
      <c r="B4065" s="5" t="s">
        <v>899</v>
      </c>
    </row>
    <row r="4066">
      <c r="A4066" s="5" t="s">
        <v>4380</v>
      </c>
      <c r="B4066" s="5" t="s">
        <v>899</v>
      </c>
    </row>
    <row r="4067">
      <c r="A4067" s="5" t="s">
        <v>280</v>
      </c>
      <c r="B4067" s="5" t="s">
        <v>845</v>
      </c>
    </row>
    <row r="4068">
      <c r="A4068" s="5" t="s">
        <v>4381</v>
      </c>
      <c r="B4068" s="5" t="s">
        <v>899</v>
      </c>
    </row>
    <row r="4069">
      <c r="A4069" s="5" t="s">
        <v>4382</v>
      </c>
      <c r="B4069" s="5" t="s">
        <v>899</v>
      </c>
    </row>
    <row r="4070">
      <c r="A4070" s="5" t="s">
        <v>4383</v>
      </c>
      <c r="B4070" s="5" t="s">
        <v>899</v>
      </c>
    </row>
    <row r="4071">
      <c r="A4071" s="5" t="s">
        <v>4384</v>
      </c>
      <c r="B4071" s="5" t="s">
        <v>899</v>
      </c>
    </row>
    <row r="4072">
      <c r="A4072" s="5" t="s">
        <v>4385</v>
      </c>
      <c r="B4072" s="5" t="s">
        <v>899</v>
      </c>
    </row>
    <row r="4073">
      <c r="A4073" s="5" t="s">
        <v>4386</v>
      </c>
      <c r="B4073" s="5" t="s">
        <v>899</v>
      </c>
    </row>
    <row r="4074">
      <c r="A4074" s="5" t="s">
        <v>550</v>
      </c>
      <c r="B4074" s="5" t="s">
        <v>899</v>
      </c>
    </row>
    <row r="4075">
      <c r="A4075" s="5" t="s">
        <v>4387</v>
      </c>
      <c r="B4075" s="5" t="s">
        <v>899</v>
      </c>
    </row>
    <row r="4076">
      <c r="A4076" s="5" t="s">
        <v>4388</v>
      </c>
      <c r="B4076" s="5" t="s">
        <v>899</v>
      </c>
    </row>
    <row r="4077">
      <c r="A4077" s="5" t="s">
        <v>4389</v>
      </c>
      <c r="B4077" s="5" t="s">
        <v>899</v>
      </c>
    </row>
    <row r="4078">
      <c r="A4078" s="5" t="s">
        <v>4390</v>
      </c>
      <c r="B4078" s="5" t="s">
        <v>899</v>
      </c>
    </row>
    <row r="4079">
      <c r="A4079" s="5" t="s">
        <v>4391</v>
      </c>
      <c r="B4079" s="5" t="s">
        <v>899</v>
      </c>
    </row>
    <row r="4080">
      <c r="A4080" s="5" t="s">
        <v>4392</v>
      </c>
      <c r="B4080" s="5" t="s">
        <v>899</v>
      </c>
    </row>
    <row r="4081">
      <c r="A4081" s="5" t="s">
        <v>4393</v>
      </c>
      <c r="B4081" s="5" t="s">
        <v>899</v>
      </c>
    </row>
    <row r="4082">
      <c r="A4082" s="5" t="s">
        <v>4394</v>
      </c>
      <c r="B4082" s="5" t="s">
        <v>899</v>
      </c>
    </row>
    <row r="4083">
      <c r="A4083" s="5" t="s">
        <v>4395</v>
      </c>
      <c r="B4083" s="5" t="s">
        <v>899</v>
      </c>
    </row>
    <row r="4084">
      <c r="A4084" s="5" t="s">
        <v>4396</v>
      </c>
      <c r="B4084" s="5" t="s">
        <v>899</v>
      </c>
    </row>
    <row r="4085">
      <c r="A4085" s="5" t="s">
        <v>153</v>
      </c>
      <c r="B4085" s="5" t="s">
        <v>829</v>
      </c>
    </row>
    <row r="4086">
      <c r="A4086" s="5" t="s">
        <v>4397</v>
      </c>
      <c r="B4086" s="5" t="s">
        <v>899</v>
      </c>
    </row>
    <row r="4087">
      <c r="A4087" s="5" t="s">
        <v>4398</v>
      </c>
      <c r="B4087" s="5" t="s">
        <v>899</v>
      </c>
    </row>
    <row r="4088">
      <c r="A4088" s="5" t="s">
        <v>4399</v>
      </c>
      <c r="B4088" s="5" t="s">
        <v>899</v>
      </c>
    </row>
    <row r="4089">
      <c r="A4089" s="5" t="s">
        <v>4400</v>
      </c>
      <c r="B4089" s="5" t="s">
        <v>899</v>
      </c>
    </row>
    <row r="4090">
      <c r="A4090" s="5" t="s">
        <v>4401</v>
      </c>
      <c r="B4090" s="5" t="s">
        <v>899</v>
      </c>
    </row>
    <row r="4091">
      <c r="A4091" s="5" t="s">
        <v>4402</v>
      </c>
      <c r="B4091" s="5" t="s">
        <v>899</v>
      </c>
    </row>
    <row r="4092">
      <c r="A4092" s="5" t="s">
        <v>4403</v>
      </c>
      <c r="B4092" s="5" t="s">
        <v>899</v>
      </c>
    </row>
    <row r="4093">
      <c r="A4093" s="5" t="s">
        <v>4404</v>
      </c>
      <c r="B4093" s="5" t="s">
        <v>899</v>
      </c>
    </row>
    <row r="4094">
      <c r="A4094" s="5" t="s">
        <v>4405</v>
      </c>
      <c r="B4094" s="5" t="s">
        <v>899</v>
      </c>
    </row>
    <row r="4095">
      <c r="A4095" s="5" t="s">
        <v>4406</v>
      </c>
      <c r="B4095" s="5" t="s">
        <v>899</v>
      </c>
    </row>
    <row r="4096">
      <c r="A4096" s="5" t="s">
        <v>4407</v>
      </c>
      <c r="B4096" s="5" t="s">
        <v>899</v>
      </c>
    </row>
    <row r="4097">
      <c r="A4097" s="5" t="s">
        <v>4408</v>
      </c>
      <c r="B4097" s="5" t="s">
        <v>899</v>
      </c>
    </row>
    <row r="4098">
      <c r="A4098" s="5" t="s">
        <v>4409</v>
      </c>
      <c r="B4098" s="5" t="s">
        <v>899</v>
      </c>
    </row>
    <row r="4099">
      <c r="A4099" s="5" t="s">
        <v>4410</v>
      </c>
      <c r="B4099" s="5" t="s">
        <v>899</v>
      </c>
    </row>
    <row r="4100">
      <c r="A4100" s="5" t="s">
        <v>4411</v>
      </c>
      <c r="B4100" s="5" t="s">
        <v>899</v>
      </c>
    </row>
    <row r="4101">
      <c r="A4101" s="5" t="s">
        <v>4412</v>
      </c>
      <c r="B4101" s="5" t="s">
        <v>899</v>
      </c>
    </row>
    <row r="4102">
      <c r="A4102" s="5" t="s">
        <v>4413</v>
      </c>
      <c r="B4102" s="5" t="s">
        <v>899</v>
      </c>
    </row>
    <row r="4103">
      <c r="A4103" s="5" t="s">
        <v>4414</v>
      </c>
      <c r="B4103" s="5" t="s">
        <v>899</v>
      </c>
    </row>
    <row r="4104">
      <c r="A4104" s="5" t="s">
        <v>247</v>
      </c>
      <c r="B4104" s="5" t="s">
        <v>832</v>
      </c>
    </row>
    <row r="4105">
      <c r="A4105" s="5" t="s">
        <v>1267</v>
      </c>
      <c r="B4105" s="5" t="s">
        <v>899</v>
      </c>
    </row>
    <row r="4106">
      <c r="A4106" s="5" t="s">
        <v>4415</v>
      </c>
      <c r="B4106" s="5" t="s">
        <v>899</v>
      </c>
    </row>
    <row r="4107">
      <c r="A4107" s="5" t="s">
        <v>4416</v>
      </c>
      <c r="B4107" s="5" t="s">
        <v>899</v>
      </c>
    </row>
    <row r="4108">
      <c r="A4108" s="5" t="s">
        <v>4417</v>
      </c>
      <c r="B4108" s="5" t="s">
        <v>899</v>
      </c>
    </row>
    <row r="4109">
      <c r="A4109" s="5" t="s">
        <v>753</v>
      </c>
      <c r="B4109" s="5" t="s">
        <v>899</v>
      </c>
    </row>
    <row r="4110">
      <c r="A4110" s="5" t="s">
        <v>514</v>
      </c>
      <c r="B4110" s="5" t="s">
        <v>899</v>
      </c>
    </row>
    <row r="4111">
      <c r="A4111" s="5" t="s">
        <v>4418</v>
      </c>
      <c r="B4111" s="5" t="s">
        <v>899</v>
      </c>
    </row>
    <row r="4112">
      <c r="A4112" s="5" t="s">
        <v>4419</v>
      </c>
      <c r="B4112" s="5" t="s">
        <v>899</v>
      </c>
    </row>
    <row r="4113">
      <c r="A4113" s="5" t="s">
        <v>4420</v>
      </c>
      <c r="B4113" s="5" t="s">
        <v>899</v>
      </c>
    </row>
    <row r="4114">
      <c r="A4114" s="5" t="s">
        <v>4421</v>
      </c>
      <c r="B4114" s="5" t="s">
        <v>899</v>
      </c>
    </row>
    <row r="4115">
      <c r="A4115" s="5" t="s">
        <v>4422</v>
      </c>
      <c r="B4115" s="5" t="s">
        <v>899</v>
      </c>
    </row>
    <row r="4116">
      <c r="A4116" s="5" t="s">
        <v>4423</v>
      </c>
      <c r="B4116" s="5" t="s">
        <v>899</v>
      </c>
    </row>
    <row r="4117">
      <c r="A4117" s="5" t="s">
        <v>752</v>
      </c>
      <c r="B4117" s="5" t="s">
        <v>899</v>
      </c>
    </row>
    <row r="4118">
      <c r="A4118" s="5" t="s">
        <v>4424</v>
      </c>
      <c r="B4118" s="5" t="s">
        <v>899</v>
      </c>
    </row>
    <row r="4119">
      <c r="A4119" s="5" t="s">
        <v>4425</v>
      </c>
      <c r="B4119" s="5" t="s">
        <v>899</v>
      </c>
    </row>
    <row r="4120">
      <c r="A4120" s="5" t="s">
        <v>4426</v>
      </c>
      <c r="B4120" s="5" t="s">
        <v>899</v>
      </c>
    </row>
    <row r="4121">
      <c r="A4121" s="5" t="s">
        <v>4427</v>
      </c>
      <c r="B4121" s="5" t="s">
        <v>899</v>
      </c>
    </row>
    <row r="4122">
      <c r="A4122" s="5" t="s">
        <v>4428</v>
      </c>
      <c r="B4122" s="5" t="s">
        <v>899</v>
      </c>
    </row>
    <row r="4123">
      <c r="A4123" s="5" t="s">
        <v>4429</v>
      </c>
      <c r="B4123" s="5" t="s">
        <v>899</v>
      </c>
    </row>
    <row r="4124">
      <c r="A4124" s="5" t="s">
        <v>4430</v>
      </c>
      <c r="B4124" s="5" t="s">
        <v>899</v>
      </c>
    </row>
    <row r="4125">
      <c r="A4125" s="5" t="s">
        <v>4431</v>
      </c>
      <c r="B4125" s="5" t="s">
        <v>899</v>
      </c>
    </row>
    <row r="4126">
      <c r="A4126" s="5" t="s">
        <v>4432</v>
      </c>
      <c r="B4126" s="5" t="s">
        <v>899</v>
      </c>
    </row>
    <row r="4127">
      <c r="A4127" s="5" t="s">
        <v>4433</v>
      </c>
      <c r="B4127" s="5" t="s">
        <v>899</v>
      </c>
    </row>
    <row r="4128">
      <c r="A4128" s="5" t="s">
        <v>4434</v>
      </c>
      <c r="B4128" s="5" t="s">
        <v>899</v>
      </c>
    </row>
    <row r="4129">
      <c r="A4129" s="5" t="s">
        <v>4435</v>
      </c>
      <c r="B4129" s="5" t="s">
        <v>899</v>
      </c>
    </row>
    <row r="4130">
      <c r="A4130" s="5" t="s">
        <v>4436</v>
      </c>
      <c r="B4130" s="5" t="s">
        <v>899</v>
      </c>
    </row>
    <row r="4131">
      <c r="A4131" s="5" t="s">
        <v>4437</v>
      </c>
      <c r="B4131" s="5" t="s">
        <v>899</v>
      </c>
    </row>
    <row r="4132">
      <c r="A4132" s="5" t="s">
        <v>4438</v>
      </c>
      <c r="B4132" s="5" t="s">
        <v>899</v>
      </c>
    </row>
    <row r="4133">
      <c r="A4133" s="5" t="s">
        <v>4439</v>
      </c>
      <c r="B4133" s="5" t="s">
        <v>899</v>
      </c>
    </row>
    <row r="4134">
      <c r="A4134" s="5" t="s">
        <v>4440</v>
      </c>
      <c r="B4134" s="5" t="s">
        <v>899</v>
      </c>
    </row>
    <row r="4135">
      <c r="A4135" s="5" t="s">
        <v>4441</v>
      </c>
      <c r="B4135" s="5" t="s">
        <v>899</v>
      </c>
    </row>
    <row r="4136">
      <c r="A4136" s="5" t="s">
        <v>4442</v>
      </c>
      <c r="B4136" s="5" t="s">
        <v>899</v>
      </c>
    </row>
    <row r="4137">
      <c r="A4137" s="5" t="s">
        <v>4443</v>
      </c>
      <c r="B4137" s="5" t="s">
        <v>899</v>
      </c>
    </row>
    <row r="4138">
      <c r="A4138" s="5" t="s">
        <v>4444</v>
      </c>
      <c r="B4138" s="5" t="s">
        <v>899</v>
      </c>
    </row>
    <row r="4139">
      <c r="A4139" s="5" t="s">
        <v>4445</v>
      </c>
      <c r="B4139" s="5" t="s">
        <v>899</v>
      </c>
    </row>
    <row r="4140">
      <c r="A4140" s="5" t="s">
        <v>4446</v>
      </c>
      <c r="B4140" s="5" t="s">
        <v>899</v>
      </c>
    </row>
    <row r="4141">
      <c r="A4141" s="5" t="s">
        <v>300</v>
      </c>
      <c r="B4141" s="5" t="s">
        <v>863</v>
      </c>
    </row>
    <row r="4142">
      <c r="A4142" s="5" t="s">
        <v>4447</v>
      </c>
      <c r="B4142" s="5" t="s">
        <v>899</v>
      </c>
    </row>
    <row r="4143">
      <c r="A4143" s="5" t="s">
        <v>4448</v>
      </c>
      <c r="B4143" s="5" t="s">
        <v>899</v>
      </c>
    </row>
    <row r="4144">
      <c r="A4144" s="5" t="s">
        <v>4449</v>
      </c>
      <c r="B4144" s="5" t="s">
        <v>899</v>
      </c>
    </row>
    <row r="4145">
      <c r="A4145" s="5" t="s">
        <v>4450</v>
      </c>
      <c r="B4145" s="5" t="s">
        <v>899</v>
      </c>
    </row>
    <row r="4146">
      <c r="A4146" s="5" t="s">
        <v>4451</v>
      </c>
      <c r="B4146" s="5" t="s">
        <v>899</v>
      </c>
    </row>
    <row r="4147">
      <c r="A4147" s="5" t="s">
        <v>523</v>
      </c>
      <c r="B4147" s="5" t="s">
        <v>899</v>
      </c>
    </row>
    <row r="4148">
      <c r="A4148" s="5" t="s">
        <v>4452</v>
      </c>
      <c r="B4148" s="5" t="s">
        <v>899</v>
      </c>
    </row>
    <row r="4149">
      <c r="A4149" s="5" t="s">
        <v>4453</v>
      </c>
      <c r="B4149" s="5" t="s">
        <v>899</v>
      </c>
    </row>
    <row r="4150">
      <c r="A4150" s="5" t="s">
        <v>4454</v>
      </c>
      <c r="B4150" s="5" t="s">
        <v>899</v>
      </c>
    </row>
    <row r="4151">
      <c r="A4151" s="5" t="s">
        <v>4455</v>
      </c>
      <c r="B4151" s="5" t="s">
        <v>899</v>
      </c>
    </row>
    <row r="4152">
      <c r="A4152" s="5" t="s">
        <v>4456</v>
      </c>
      <c r="B4152" s="5" t="s">
        <v>899</v>
      </c>
    </row>
    <row r="4153">
      <c r="A4153" s="5" t="s">
        <v>4457</v>
      </c>
      <c r="B4153" s="5" t="s">
        <v>899</v>
      </c>
    </row>
    <row r="4154">
      <c r="A4154" s="5" t="s">
        <v>4458</v>
      </c>
      <c r="B4154" s="5" t="s">
        <v>899</v>
      </c>
    </row>
    <row r="4155">
      <c r="A4155" s="5" t="s">
        <v>4459</v>
      </c>
      <c r="B4155" s="5" t="s">
        <v>899</v>
      </c>
    </row>
    <row r="4156">
      <c r="A4156" s="5" t="s">
        <v>4460</v>
      </c>
      <c r="B4156" s="5" t="s">
        <v>899</v>
      </c>
    </row>
    <row r="4157">
      <c r="A4157" s="5" t="s">
        <v>4461</v>
      </c>
      <c r="B4157" s="5" t="s">
        <v>899</v>
      </c>
    </row>
    <row r="4158">
      <c r="A4158" s="5" t="s">
        <v>4462</v>
      </c>
      <c r="B4158" s="5" t="s">
        <v>899</v>
      </c>
    </row>
    <row r="4159">
      <c r="A4159" s="5" t="s">
        <v>4463</v>
      </c>
      <c r="B4159" s="5" t="s">
        <v>899</v>
      </c>
    </row>
    <row r="4160">
      <c r="A4160" s="5" t="s">
        <v>4464</v>
      </c>
      <c r="B4160" s="5" t="s">
        <v>899</v>
      </c>
    </row>
    <row r="4161">
      <c r="A4161" s="5" t="s">
        <v>4465</v>
      </c>
      <c r="B4161" s="5" t="s">
        <v>899</v>
      </c>
    </row>
    <row r="4162">
      <c r="A4162" s="5" t="s">
        <v>4466</v>
      </c>
      <c r="B4162" s="5" t="s">
        <v>899</v>
      </c>
    </row>
    <row r="4163">
      <c r="A4163" s="5" t="s">
        <v>4467</v>
      </c>
      <c r="B4163" s="5" t="s">
        <v>899</v>
      </c>
    </row>
    <row r="4164">
      <c r="A4164" s="5" t="s">
        <v>4468</v>
      </c>
      <c r="B4164" s="5" t="s">
        <v>899</v>
      </c>
    </row>
    <row r="4165">
      <c r="A4165" s="5" t="s">
        <v>4469</v>
      </c>
      <c r="B4165" s="5" t="s">
        <v>899</v>
      </c>
    </row>
    <row r="4166">
      <c r="A4166" s="5" t="s">
        <v>4470</v>
      </c>
      <c r="B4166" s="5" t="s">
        <v>899</v>
      </c>
    </row>
    <row r="4167">
      <c r="A4167" s="5" t="s">
        <v>4471</v>
      </c>
      <c r="B4167" s="5" t="s">
        <v>899</v>
      </c>
    </row>
    <row r="4168">
      <c r="A4168" s="5" t="s">
        <v>4472</v>
      </c>
      <c r="B4168" s="5" t="s">
        <v>899</v>
      </c>
    </row>
    <row r="4169">
      <c r="A4169" s="5" t="s">
        <v>512</v>
      </c>
      <c r="B4169" s="5" t="s">
        <v>899</v>
      </c>
    </row>
    <row r="4170">
      <c r="A4170" s="5" t="s">
        <v>464</v>
      </c>
      <c r="B4170" s="5" t="s">
        <v>861</v>
      </c>
    </row>
    <row r="4171">
      <c r="A4171" s="5" t="s">
        <v>4473</v>
      </c>
      <c r="B4171" s="5" t="s">
        <v>899</v>
      </c>
    </row>
    <row r="4172">
      <c r="A4172" s="5" t="s">
        <v>4474</v>
      </c>
      <c r="B4172" s="5" t="s">
        <v>899</v>
      </c>
    </row>
    <row r="4173">
      <c r="A4173" s="5" t="s">
        <v>4475</v>
      </c>
      <c r="B4173" s="5" t="s">
        <v>899</v>
      </c>
    </row>
    <row r="4174">
      <c r="A4174" s="5" t="s">
        <v>4476</v>
      </c>
      <c r="B4174" s="5" t="s">
        <v>899</v>
      </c>
    </row>
    <row r="4175">
      <c r="A4175" s="5" t="s">
        <v>4477</v>
      </c>
      <c r="B4175" s="5" t="s">
        <v>899</v>
      </c>
    </row>
    <row r="4176">
      <c r="A4176" s="5" t="s">
        <v>4478</v>
      </c>
      <c r="B4176" s="5" t="s">
        <v>899</v>
      </c>
    </row>
    <row r="4177">
      <c r="A4177" s="5" t="s">
        <v>4479</v>
      </c>
      <c r="B4177" s="5" t="s">
        <v>899</v>
      </c>
    </row>
    <row r="4178">
      <c r="A4178" s="5" t="s">
        <v>4480</v>
      </c>
      <c r="B4178" s="5" t="s">
        <v>899</v>
      </c>
    </row>
    <row r="4179">
      <c r="A4179" s="5" t="s">
        <v>4481</v>
      </c>
      <c r="B4179" s="5" t="s">
        <v>899</v>
      </c>
    </row>
    <row r="4180">
      <c r="A4180" s="5" t="s">
        <v>4482</v>
      </c>
      <c r="B4180" s="5" t="s">
        <v>899</v>
      </c>
    </row>
    <row r="4181">
      <c r="A4181" s="5" t="s">
        <v>4483</v>
      </c>
      <c r="B4181" s="5" t="s">
        <v>899</v>
      </c>
    </row>
    <row r="4182">
      <c r="A4182" s="5" t="s">
        <v>4484</v>
      </c>
      <c r="B4182" s="5" t="s">
        <v>899</v>
      </c>
    </row>
    <row r="4183">
      <c r="A4183" s="5" t="s">
        <v>4485</v>
      </c>
      <c r="B4183" s="5" t="s">
        <v>899</v>
      </c>
    </row>
    <row r="4184">
      <c r="A4184" s="5" t="s">
        <v>4486</v>
      </c>
      <c r="B4184" s="5" t="s">
        <v>899</v>
      </c>
    </row>
    <row r="4185">
      <c r="A4185" s="5" t="s">
        <v>4487</v>
      </c>
      <c r="B4185" s="5" t="s">
        <v>899</v>
      </c>
    </row>
    <row r="4186">
      <c r="A4186" s="5" t="s">
        <v>531</v>
      </c>
      <c r="B4186" s="5" t="s">
        <v>899</v>
      </c>
    </row>
    <row r="4187">
      <c r="A4187" s="5" t="s">
        <v>4488</v>
      </c>
      <c r="B4187" s="5" t="s">
        <v>899</v>
      </c>
    </row>
    <row r="4188">
      <c r="A4188" s="5" t="s">
        <v>4489</v>
      </c>
      <c r="B4188" s="5" t="s">
        <v>899</v>
      </c>
    </row>
    <row r="4189">
      <c r="A4189" s="5" t="s">
        <v>4490</v>
      </c>
      <c r="B4189" s="5" t="s">
        <v>899</v>
      </c>
    </row>
    <row r="4190">
      <c r="A4190" s="5" t="s">
        <v>4491</v>
      </c>
      <c r="B4190" s="5" t="s">
        <v>899</v>
      </c>
    </row>
    <row r="4191">
      <c r="A4191" s="5" t="s">
        <v>4492</v>
      </c>
      <c r="B4191" s="5" t="s">
        <v>899</v>
      </c>
    </row>
    <row r="4192">
      <c r="A4192" s="5" t="s">
        <v>4493</v>
      </c>
      <c r="B4192" s="5" t="s">
        <v>899</v>
      </c>
    </row>
    <row r="4193">
      <c r="A4193" s="5" t="s">
        <v>4494</v>
      </c>
      <c r="B4193" s="5" t="s">
        <v>899</v>
      </c>
    </row>
    <row r="4194">
      <c r="A4194" s="5" t="s">
        <v>4495</v>
      </c>
      <c r="B4194" s="5" t="s">
        <v>899</v>
      </c>
    </row>
    <row r="4195">
      <c r="A4195" s="5" t="s">
        <v>4496</v>
      </c>
      <c r="B4195" s="5" t="s">
        <v>899</v>
      </c>
    </row>
    <row r="4196">
      <c r="A4196" s="5" t="s">
        <v>4497</v>
      </c>
      <c r="B4196" s="5" t="s">
        <v>899</v>
      </c>
    </row>
    <row r="4197">
      <c r="A4197" s="5" t="s">
        <v>4498</v>
      </c>
      <c r="B4197" s="5" t="s">
        <v>899</v>
      </c>
    </row>
    <row r="4198">
      <c r="A4198" s="5" t="s">
        <v>4499</v>
      </c>
      <c r="B4198" s="5" t="s">
        <v>899</v>
      </c>
    </row>
    <row r="4199">
      <c r="A4199" s="5" t="s">
        <v>4500</v>
      </c>
      <c r="B4199" s="5" t="s">
        <v>899</v>
      </c>
    </row>
    <row r="4200">
      <c r="A4200" s="5" t="s">
        <v>4501</v>
      </c>
      <c r="B4200" s="5" t="s">
        <v>899</v>
      </c>
    </row>
    <row r="4201">
      <c r="A4201" s="5" t="s">
        <v>4502</v>
      </c>
      <c r="B4201" s="5" t="s">
        <v>899</v>
      </c>
    </row>
    <row r="4202">
      <c r="A4202" s="5" t="s">
        <v>778</v>
      </c>
      <c r="B4202" s="5" t="s">
        <v>899</v>
      </c>
    </row>
    <row r="4203">
      <c r="A4203" s="5" t="s">
        <v>4503</v>
      </c>
      <c r="B4203" s="5" t="s">
        <v>899</v>
      </c>
    </row>
    <row r="4204">
      <c r="A4204" s="5" t="s">
        <v>4504</v>
      </c>
      <c r="B4204" s="5" t="s">
        <v>899</v>
      </c>
    </row>
    <row r="4205">
      <c r="A4205" s="5" t="s">
        <v>4505</v>
      </c>
      <c r="B4205" s="5" t="s">
        <v>899</v>
      </c>
    </row>
    <row r="4206">
      <c r="A4206" s="5" t="s">
        <v>4506</v>
      </c>
      <c r="B4206" s="5" t="s">
        <v>899</v>
      </c>
    </row>
    <row r="4207">
      <c r="A4207" s="5" t="s">
        <v>4507</v>
      </c>
      <c r="B4207" s="5" t="s">
        <v>899</v>
      </c>
    </row>
    <row r="4208">
      <c r="A4208" s="5" t="s">
        <v>4508</v>
      </c>
      <c r="B4208" s="5" t="s">
        <v>899</v>
      </c>
    </row>
    <row r="4209">
      <c r="A4209" s="5" t="s">
        <v>4509</v>
      </c>
      <c r="B4209" s="5" t="s">
        <v>899</v>
      </c>
    </row>
    <row r="4210">
      <c r="A4210" s="5" t="s">
        <v>4510</v>
      </c>
      <c r="B4210" s="5" t="s">
        <v>899</v>
      </c>
    </row>
    <row r="4211">
      <c r="A4211" s="5" t="s">
        <v>4511</v>
      </c>
      <c r="B4211" s="5" t="s">
        <v>899</v>
      </c>
    </row>
    <row r="4212">
      <c r="A4212" s="5" t="s">
        <v>4512</v>
      </c>
      <c r="B4212" s="5" t="s">
        <v>899</v>
      </c>
    </row>
    <row r="4213">
      <c r="A4213" s="5" t="s">
        <v>4513</v>
      </c>
      <c r="B4213" s="5" t="s">
        <v>899</v>
      </c>
    </row>
    <row r="4214">
      <c r="A4214" s="5" t="s">
        <v>4514</v>
      </c>
      <c r="B4214" s="5" t="s">
        <v>899</v>
      </c>
    </row>
    <row r="4215">
      <c r="A4215" s="5" t="s">
        <v>4515</v>
      </c>
      <c r="B4215" s="5" t="s">
        <v>899</v>
      </c>
    </row>
    <row r="4216">
      <c r="A4216" s="5" t="s">
        <v>4516</v>
      </c>
      <c r="B4216" s="5" t="s">
        <v>899</v>
      </c>
    </row>
    <row r="4217">
      <c r="A4217" s="5" t="s">
        <v>4517</v>
      </c>
      <c r="B4217" s="5" t="s">
        <v>899</v>
      </c>
    </row>
    <row r="4218">
      <c r="A4218" s="5" t="s">
        <v>4518</v>
      </c>
      <c r="B4218" s="5" t="s">
        <v>899</v>
      </c>
    </row>
    <row r="4219">
      <c r="A4219" s="5" t="s">
        <v>4519</v>
      </c>
      <c r="B4219" s="5" t="s">
        <v>899</v>
      </c>
    </row>
    <row r="4220">
      <c r="A4220" s="5" t="s">
        <v>4520</v>
      </c>
      <c r="B4220" s="5" t="s">
        <v>899</v>
      </c>
    </row>
    <row r="4221">
      <c r="A4221" s="5" t="s">
        <v>4521</v>
      </c>
      <c r="B4221" s="5" t="s">
        <v>899</v>
      </c>
    </row>
    <row r="4222">
      <c r="A4222" s="5" t="s">
        <v>730</v>
      </c>
      <c r="B4222" s="5" t="s">
        <v>899</v>
      </c>
    </row>
    <row r="4223">
      <c r="A4223" s="5" t="s">
        <v>176</v>
      </c>
      <c r="B4223" s="5" t="s">
        <v>829</v>
      </c>
    </row>
    <row r="4224">
      <c r="A4224" s="5" t="s">
        <v>4522</v>
      </c>
      <c r="B4224" s="5" t="s">
        <v>899</v>
      </c>
    </row>
    <row r="4225">
      <c r="A4225" s="5" t="s">
        <v>4523</v>
      </c>
      <c r="B4225" s="5" t="s">
        <v>899</v>
      </c>
    </row>
    <row r="4226">
      <c r="A4226" s="5" t="s">
        <v>4524</v>
      </c>
      <c r="B4226" s="5" t="s">
        <v>899</v>
      </c>
    </row>
    <row r="4227">
      <c r="A4227" s="5" t="s">
        <v>4525</v>
      </c>
      <c r="B4227" s="5" t="s">
        <v>899</v>
      </c>
    </row>
    <row r="4228">
      <c r="A4228" s="5" t="s">
        <v>4526</v>
      </c>
      <c r="B4228" s="5" t="s">
        <v>899</v>
      </c>
    </row>
    <row r="4229">
      <c r="A4229" s="5" t="s">
        <v>706</v>
      </c>
      <c r="B4229" s="5" t="s">
        <v>899</v>
      </c>
    </row>
    <row r="4230">
      <c r="A4230" s="5" t="s">
        <v>4527</v>
      </c>
      <c r="B4230" s="5" t="s">
        <v>899</v>
      </c>
    </row>
    <row r="4231">
      <c r="A4231" s="5" t="s">
        <v>4528</v>
      </c>
      <c r="B4231" s="5" t="s">
        <v>899</v>
      </c>
    </row>
    <row r="4232">
      <c r="A4232" s="5" t="s">
        <v>1659</v>
      </c>
      <c r="B4232" s="5" t="s">
        <v>899</v>
      </c>
    </row>
    <row r="4233">
      <c r="A4233" s="5" t="s">
        <v>4529</v>
      </c>
      <c r="B4233" s="5" t="s">
        <v>899</v>
      </c>
    </row>
    <row r="4234">
      <c r="A4234" s="5" t="s">
        <v>4530</v>
      </c>
      <c r="B4234" s="5" t="s">
        <v>899</v>
      </c>
    </row>
    <row r="4235">
      <c r="A4235" s="5" t="s">
        <v>4531</v>
      </c>
      <c r="B4235" s="5" t="s">
        <v>899</v>
      </c>
    </row>
    <row r="4236">
      <c r="A4236" s="5" t="s">
        <v>4532</v>
      </c>
      <c r="B4236" s="5" t="s">
        <v>899</v>
      </c>
    </row>
    <row r="4237">
      <c r="A4237" s="5" t="s">
        <v>4533</v>
      </c>
      <c r="B4237" s="5" t="s">
        <v>899</v>
      </c>
    </row>
    <row r="4238">
      <c r="A4238" s="5" t="s">
        <v>4534</v>
      </c>
      <c r="B4238" s="5" t="s">
        <v>899</v>
      </c>
    </row>
    <row r="4239">
      <c r="A4239" s="5" t="s">
        <v>4535</v>
      </c>
      <c r="B4239" s="5" t="s">
        <v>899</v>
      </c>
    </row>
    <row r="4240">
      <c r="A4240" s="5" t="s">
        <v>4536</v>
      </c>
      <c r="B4240" s="5" t="s">
        <v>899</v>
      </c>
    </row>
    <row r="4241">
      <c r="A4241" s="5" t="s">
        <v>4537</v>
      </c>
      <c r="B4241" s="5" t="s">
        <v>899</v>
      </c>
    </row>
    <row r="4242">
      <c r="A4242" s="5" t="s">
        <v>4538</v>
      </c>
      <c r="B4242" s="5" t="s">
        <v>899</v>
      </c>
    </row>
    <row r="4243">
      <c r="A4243" s="5" t="s">
        <v>4539</v>
      </c>
      <c r="B4243" s="5" t="s">
        <v>899</v>
      </c>
    </row>
    <row r="4244">
      <c r="A4244" s="5" t="s">
        <v>4540</v>
      </c>
      <c r="B4244" s="5" t="s">
        <v>899</v>
      </c>
    </row>
    <row r="4245">
      <c r="A4245" s="5" t="s">
        <v>4541</v>
      </c>
      <c r="B4245" s="5" t="s">
        <v>899</v>
      </c>
    </row>
    <row r="4246">
      <c r="A4246" s="5" t="s">
        <v>508</v>
      </c>
      <c r="B4246" s="5" t="s">
        <v>899</v>
      </c>
    </row>
    <row r="4247">
      <c r="A4247" s="5" t="s">
        <v>551</v>
      </c>
      <c r="B4247" s="5" t="s">
        <v>899</v>
      </c>
    </row>
    <row r="4248">
      <c r="A4248" s="5" t="s">
        <v>4542</v>
      </c>
      <c r="B4248" s="5" t="s">
        <v>899</v>
      </c>
    </row>
    <row r="4249">
      <c r="A4249" s="5" t="s">
        <v>4543</v>
      </c>
      <c r="B4249" s="5" t="s">
        <v>899</v>
      </c>
    </row>
    <row r="4250">
      <c r="A4250" s="5" t="s">
        <v>728</v>
      </c>
      <c r="B4250" s="5" t="s">
        <v>899</v>
      </c>
    </row>
    <row r="4251">
      <c r="A4251" s="5" t="s">
        <v>4544</v>
      </c>
      <c r="B4251" s="5" t="s">
        <v>899</v>
      </c>
    </row>
    <row r="4252">
      <c r="A4252" s="5" t="s">
        <v>4545</v>
      </c>
      <c r="B4252" s="5" t="s">
        <v>899</v>
      </c>
    </row>
    <row r="4253">
      <c r="A4253" s="5" t="s">
        <v>4546</v>
      </c>
      <c r="B4253" s="5" t="s">
        <v>899</v>
      </c>
    </row>
    <row r="4254">
      <c r="A4254" s="5" t="s">
        <v>4547</v>
      </c>
      <c r="B4254" s="5" t="s">
        <v>899</v>
      </c>
    </row>
    <row r="4255">
      <c r="A4255" s="5" t="s">
        <v>4548</v>
      </c>
      <c r="B4255" s="5" t="s">
        <v>899</v>
      </c>
    </row>
    <row r="4256">
      <c r="A4256" s="5" t="s">
        <v>4549</v>
      </c>
      <c r="B4256" s="5" t="s">
        <v>899</v>
      </c>
    </row>
    <row r="4257">
      <c r="A4257" s="5" t="s">
        <v>4550</v>
      </c>
      <c r="B4257" s="5" t="s">
        <v>899</v>
      </c>
    </row>
    <row r="4258">
      <c r="A4258" s="5" t="s">
        <v>4551</v>
      </c>
      <c r="B4258" s="5" t="s">
        <v>899</v>
      </c>
    </row>
    <row r="4259">
      <c r="A4259" s="5" t="s">
        <v>4552</v>
      </c>
      <c r="B4259" s="5" t="s">
        <v>899</v>
      </c>
    </row>
    <row r="4260">
      <c r="A4260" s="5" t="s">
        <v>4553</v>
      </c>
      <c r="B4260" s="5" t="s">
        <v>899</v>
      </c>
    </row>
    <row r="4261">
      <c r="A4261" s="5" t="s">
        <v>4554</v>
      </c>
      <c r="B4261" s="5" t="s">
        <v>899</v>
      </c>
    </row>
    <row r="4262">
      <c r="A4262" s="5" t="s">
        <v>4555</v>
      </c>
      <c r="B4262" s="5" t="s">
        <v>899</v>
      </c>
    </row>
    <row r="4263">
      <c r="A4263" s="5" t="s">
        <v>4556</v>
      </c>
      <c r="B4263" s="5" t="s">
        <v>899</v>
      </c>
    </row>
    <row r="4264">
      <c r="A4264" s="5" t="s">
        <v>4557</v>
      </c>
      <c r="B4264" s="5" t="s">
        <v>899</v>
      </c>
    </row>
    <row r="4265">
      <c r="A4265" s="5" t="s">
        <v>4558</v>
      </c>
      <c r="B4265" s="5" t="s">
        <v>899</v>
      </c>
    </row>
    <row r="4266">
      <c r="A4266" s="5" t="s">
        <v>4559</v>
      </c>
      <c r="B4266" s="5" t="s">
        <v>899</v>
      </c>
    </row>
    <row r="4267">
      <c r="A4267" s="5" t="s">
        <v>4560</v>
      </c>
      <c r="B4267" s="5" t="s">
        <v>899</v>
      </c>
    </row>
    <row r="4268">
      <c r="A4268" s="5" t="s">
        <v>4561</v>
      </c>
      <c r="B4268" s="5" t="s">
        <v>899</v>
      </c>
    </row>
    <row r="4269">
      <c r="A4269" s="5" t="s">
        <v>4562</v>
      </c>
      <c r="B4269" s="5" t="s">
        <v>899</v>
      </c>
    </row>
    <row r="4270">
      <c r="A4270" s="5" t="s">
        <v>228</v>
      </c>
      <c r="B4270" s="5" t="s">
        <v>897</v>
      </c>
    </row>
    <row r="4271">
      <c r="A4271" s="5" t="s">
        <v>4563</v>
      </c>
      <c r="B4271" s="5" t="s">
        <v>899</v>
      </c>
    </row>
    <row r="4272">
      <c r="A4272" s="5" t="s">
        <v>4564</v>
      </c>
      <c r="B4272" s="5" t="s">
        <v>899</v>
      </c>
    </row>
    <row r="4273">
      <c r="A4273" s="5" t="s">
        <v>4565</v>
      </c>
      <c r="B4273" s="5" t="s">
        <v>899</v>
      </c>
    </row>
    <row r="4274">
      <c r="A4274" s="5" t="s">
        <v>4566</v>
      </c>
      <c r="B4274" s="5" t="s">
        <v>899</v>
      </c>
    </row>
    <row r="4275">
      <c r="A4275" s="5" t="s">
        <v>234</v>
      </c>
      <c r="B4275" s="5" t="s">
        <v>899</v>
      </c>
    </row>
    <row r="4276">
      <c r="A4276" s="5" t="s">
        <v>4567</v>
      </c>
      <c r="B4276" s="5" t="s">
        <v>899</v>
      </c>
    </row>
    <row r="4277">
      <c r="A4277" s="5" t="s">
        <v>4568</v>
      </c>
      <c r="B4277" s="5" t="s">
        <v>899</v>
      </c>
    </row>
    <row r="4278">
      <c r="A4278" s="5" t="s">
        <v>4569</v>
      </c>
      <c r="B4278" s="5" t="s">
        <v>899</v>
      </c>
    </row>
    <row r="4279">
      <c r="A4279" s="5" t="s">
        <v>4570</v>
      </c>
      <c r="B4279" s="5" t="s">
        <v>899</v>
      </c>
    </row>
    <row r="4280">
      <c r="A4280" s="5" t="s">
        <v>323</v>
      </c>
      <c r="B4280" s="5" t="s">
        <v>861</v>
      </c>
    </row>
    <row r="4281">
      <c r="A4281" s="5" t="s">
        <v>4571</v>
      </c>
      <c r="B4281" s="5" t="s">
        <v>899</v>
      </c>
    </row>
    <row r="4282">
      <c r="A4282" s="5" t="s">
        <v>4572</v>
      </c>
      <c r="B4282" s="5" t="s">
        <v>899</v>
      </c>
    </row>
    <row r="4283">
      <c r="A4283" s="5" t="s">
        <v>4573</v>
      </c>
      <c r="B4283" s="5" t="s">
        <v>899</v>
      </c>
    </row>
    <row r="4284">
      <c r="A4284" s="5" t="s">
        <v>4574</v>
      </c>
      <c r="B4284" s="5" t="s">
        <v>899</v>
      </c>
    </row>
    <row r="4285">
      <c r="A4285" s="5" t="s">
        <v>4575</v>
      </c>
      <c r="B4285" s="5" t="s">
        <v>899</v>
      </c>
    </row>
    <row r="4286">
      <c r="A4286" s="5" t="s">
        <v>4576</v>
      </c>
      <c r="B4286" s="5" t="s">
        <v>899</v>
      </c>
    </row>
    <row r="4287">
      <c r="A4287" s="5" t="s">
        <v>4577</v>
      </c>
      <c r="B4287" s="5" t="s">
        <v>899</v>
      </c>
    </row>
    <row r="4288">
      <c r="A4288" s="5" t="s">
        <v>4578</v>
      </c>
      <c r="B4288" s="5" t="s">
        <v>899</v>
      </c>
    </row>
    <row r="4289">
      <c r="A4289" s="5" t="s">
        <v>567</v>
      </c>
      <c r="B4289" s="5" t="s">
        <v>899</v>
      </c>
    </row>
    <row r="4290">
      <c r="A4290" s="5" t="s">
        <v>4579</v>
      </c>
      <c r="B4290" s="5" t="s">
        <v>899</v>
      </c>
    </row>
    <row r="4291">
      <c r="A4291" s="5" t="s">
        <v>4580</v>
      </c>
      <c r="B4291" s="5" t="s">
        <v>899</v>
      </c>
    </row>
    <row r="4292">
      <c r="A4292" s="5" t="s">
        <v>4581</v>
      </c>
      <c r="B4292" s="5" t="s">
        <v>899</v>
      </c>
    </row>
    <row r="4293">
      <c r="A4293" s="5" t="s">
        <v>4582</v>
      </c>
      <c r="B4293" s="5" t="s">
        <v>899</v>
      </c>
    </row>
    <row r="4294">
      <c r="A4294" s="5" t="s">
        <v>4583</v>
      </c>
      <c r="B4294" s="5" t="s">
        <v>899</v>
      </c>
    </row>
    <row r="4295">
      <c r="A4295" s="5" t="s">
        <v>4584</v>
      </c>
      <c r="B4295" s="5" t="s">
        <v>899</v>
      </c>
    </row>
    <row r="4296">
      <c r="A4296" s="5" t="s">
        <v>4585</v>
      </c>
      <c r="B4296" s="5" t="s">
        <v>899</v>
      </c>
    </row>
    <row r="4297">
      <c r="A4297" s="5" t="s">
        <v>4586</v>
      </c>
      <c r="B4297" s="5" t="s">
        <v>899</v>
      </c>
    </row>
    <row r="4298">
      <c r="A4298" s="5" t="s">
        <v>4587</v>
      </c>
      <c r="B4298" s="5" t="s">
        <v>899</v>
      </c>
    </row>
    <row r="4299">
      <c r="A4299" s="5" t="s">
        <v>4588</v>
      </c>
      <c r="B4299" s="5" t="s">
        <v>899</v>
      </c>
    </row>
    <row r="4300">
      <c r="A4300" s="5" t="s">
        <v>4589</v>
      </c>
      <c r="B4300" s="5" t="s">
        <v>899</v>
      </c>
    </row>
    <row r="4301">
      <c r="A4301" s="5" t="s">
        <v>4590</v>
      </c>
      <c r="B4301" s="5" t="s">
        <v>899</v>
      </c>
    </row>
    <row r="4302">
      <c r="A4302" s="5" t="s">
        <v>4591</v>
      </c>
      <c r="B4302" s="5" t="s">
        <v>899</v>
      </c>
    </row>
    <row r="4303">
      <c r="A4303" s="5" t="s">
        <v>4592</v>
      </c>
      <c r="B4303" s="5" t="s">
        <v>899</v>
      </c>
    </row>
    <row r="4304">
      <c r="A4304" s="5" t="s">
        <v>669</v>
      </c>
      <c r="B4304" s="5" t="s">
        <v>899</v>
      </c>
    </row>
    <row r="4305">
      <c r="A4305" s="5" t="s">
        <v>4593</v>
      </c>
      <c r="B4305" s="5" t="s">
        <v>899</v>
      </c>
    </row>
    <row r="4306">
      <c r="A4306" s="5" t="s">
        <v>4594</v>
      </c>
      <c r="B4306" s="5" t="s">
        <v>899</v>
      </c>
    </row>
    <row r="4307">
      <c r="A4307" s="5" t="s">
        <v>4595</v>
      </c>
      <c r="B4307" s="5" t="s">
        <v>899</v>
      </c>
    </row>
    <row r="4308">
      <c r="A4308" s="5" t="s">
        <v>4596</v>
      </c>
      <c r="B4308" s="5" t="s">
        <v>899</v>
      </c>
    </row>
    <row r="4309">
      <c r="A4309" s="5" t="s">
        <v>4597</v>
      </c>
      <c r="B4309" s="5" t="s">
        <v>899</v>
      </c>
    </row>
    <row r="4310">
      <c r="A4310" s="5" t="s">
        <v>4598</v>
      </c>
      <c r="B4310" s="5" t="s">
        <v>899</v>
      </c>
    </row>
    <row r="4311">
      <c r="A4311" s="5" t="s">
        <v>4599</v>
      </c>
      <c r="B4311" s="5" t="s">
        <v>899</v>
      </c>
    </row>
    <row r="4312">
      <c r="A4312" s="5" t="s">
        <v>4600</v>
      </c>
      <c r="B4312" s="5" t="s">
        <v>899</v>
      </c>
    </row>
    <row r="4313">
      <c r="A4313" s="5" t="s">
        <v>4601</v>
      </c>
      <c r="B4313" s="5" t="s">
        <v>899</v>
      </c>
    </row>
    <row r="4314">
      <c r="A4314" s="5" t="s">
        <v>4602</v>
      </c>
      <c r="B4314" s="5" t="s">
        <v>899</v>
      </c>
    </row>
    <row r="4315">
      <c r="A4315" s="5" t="s">
        <v>4603</v>
      </c>
      <c r="B4315" s="5" t="s">
        <v>899</v>
      </c>
    </row>
    <row r="4316">
      <c r="A4316" s="5" t="s">
        <v>422</v>
      </c>
      <c r="B4316" s="5" t="s">
        <v>899</v>
      </c>
    </row>
    <row r="4317">
      <c r="A4317" s="5" t="s">
        <v>4604</v>
      </c>
      <c r="B4317" s="5" t="s">
        <v>899</v>
      </c>
    </row>
    <row r="4318">
      <c r="A4318" s="5" t="s">
        <v>4605</v>
      </c>
      <c r="B4318" s="5" t="s">
        <v>899</v>
      </c>
    </row>
    <row r="4319">
      <c r="A4319" s="5" t="s">
        <v>4606</v>
      </c>
      <c r="B4319" s="5" t="s">
        <v>899</v>
      </c>
    </row>
    <row r="4320">
      <c r="A4320" s="5" t="s">
        <v>4607</v>
      </c>
      <c r="B4320" s="5" t="s">
        <v>899</v>
      </c>
    </row>
    <row r="4321">
      <c r="A4321" s="5" t="s">
        <v>4608</v>
      </c>
      <c r="B4321" s="5" t="s">
        <v>899</v>
      </c>
    </row>
    <row r="4322">
      <c r="A4322" s="5" t="s">
        <v>4609</v>
      </c>
      <c r="B4322" s="5" t="s">
        <v>899</v>
      </c>
    </row>
    <row r="4323">
      <c r="A4323" s="5" t="s">
        <v>4610</v>
      </c>
      <c r="B4323" s="5" t="s">
        <v>899</v>
      </c>
    </row>
    <row r="4324">
      <c r="A4324" s="5" t="s">
        <v>4611</v>
      </c>
      <c r="B4324" s="5" t="s">
        <v>899</v>
      </c>
    </row>
    <row r="4325">
      <c r="A4325" s="5" t="s">
        <v>4612</v>
      </c>
      <c r="B4325" s="5" t="s">
        <v>899</v>
      </c>
    </row>
    <row r="4326">
      <c r="A4326" s="5" t="s">
        <v>4613</v>
      </c>
      <c r="B4326" s="5" t="s">
        <v>899</v>
      </c>
    </row>
    <row r="4327">
      <c r="A4327" s="5" t="s">
        <v>4614</v>
      </c>
      <c r="B4327" s="5" t="s">
        <v>899</v>
      </c>
    </row>
    <row r="4328">
      <c r="A4328" s="5" t="s">
        <v>4615</v>
      </c>
      <c r="B4328" s="5" t="s">
        <v>899</v>
      </c>
    </row>
    <row r="4329">
      <c r="A4329" s="5" t="s">
        <v>513</v>
      </c>
      <c r="B4329" s="5" t="s">
        <v>899</v>
      </c>
    </row>
    <row r="4330">
      <c r="A4330" s="5" t="s">
        <v>4616</v>
      </c>
      <c r="B4330" s="5" t="s">
        <v>899</v>
      </c>
    </row>
    <row r="4331">
      <c r="A4331" s="5" t="s">
        <v>4617</v>
      </c>
      <c r="B4331" s="5" t="s">
        <v>899</v>
      </c>
    </row>
    <row r="4332">
      <c r="A4332" s="5" t="s">
        <v>4618</v>
      </c>
      <c r="B4332" s="5" t="s">
        <v>899</v>
      </c>
    </row>
    <row r="4333">
      <c r="A4333" s="5" t="s">
        <v>4619</v>
      </c>
      <c r="B4333" s="5" t="s">
        <v>899</v>
      </c>
    </row>
    <row r="4334">
      <c r="A4334" s="5" t="s">
        <v>4620</v>
      </c>
      <c r="B4334" s="5" t="s">
        <v>899</v>
      </c>
    </row>
    <row r="4335">
      <c r="A4335" s="5" t="s">
        <v>4621</v>
      </c>
      <c r="B4335" s="5" t="s">
        <v>899</v>
      </c>
    </row>
    <row r="4336">
      <c r="A4336" s="5" t="s">
        <v>4622</v>
      </c>
      <c r="B4336" s="5" t="s">
        <v>899</v>
      </c>
    </row>
    <row r="4337">
      <c r="A4337" s="5" t="s">
        <v>4623</v>
      </c>
      <c r="B4337" s="5" t="s">
        <v>899</v>
      </c>
    </row>
    <row r="4338">
      <c r="A4338" s="5" t="s">
        <v>4624</v>
      </c>
      <c r="B4338" s="5" t="s">
        <v>899</v>
      </c>
    </row>
    <row r="4339">
      <c r="A4339" s="5" t="s">
        <v>4625</v>
      </c>
      <c r="B4339" s="5" t="s">
        <v>899</v>
      </c>
    </row>
    <row r="4340">
      <c r="A4340" s="5" t="s">
        <v>4626</v>
      </c>
      <c r="B4340" s="5" t="s">
        <v>899</v>
      </c>
    </row>
    <row r="4341">
      <c r="A4341" s="5" t="s">
        <v>4627</v>
      </c>
      <c r="B4341" s="5" t="s">
        <v>899</v>
      </c>
    </row>
    <row r="4342">
      <c r="A4342" s="5" t="s">
        <v>4628</v>
      </c>
      <c r="B4342" s="5" t="s">
        <v>899</v>
      </c>
    </row>
    <row r="4343">
      <c r="A4343" s="5" t="s">
        <v>4629</v>
      </c>
      <c r="B4343" s="5" t="s">
        <v>899</v>
      </c>
    </row>
    <row r="4344">
      <c r="A4344" s="5" t="s">
        <v>4630</v>
      </c>
      <c r="B4344" s="5" t="s">
        <v>899</v>
      </c>
    </row>
    <row r="4345">
      <c r="A4345" s="5" t="s">
        <v>416</v>
      </c>
      <c r="B4345" s="5" t="s">
        <v>835</v>
      </c>
    </row>
    <row r="4346">
      <c r="A4346" s="5" t="s">
        <v>4631</v>
      </c>
      <c r="B4346" s="5" t="s">
        <v>899</v>
      </c>
    </row>
    <row r="4347">
      <c r="A4347" s="5" t="s">
        <v>4632</v>
      </c>
      <c r="B4347" s="5" t="s">
        <v>899</v>
      </c>
    </row>
    <row r="4348">
      <c r="A4348" s="5" t="s">
        <v>4633</v>
      </c>
      <c r="B4348" s="5" t="s">
        <v>899</v>
      </c>
    </row>
    <row r="4349">
      <c r="A4349" s="5" t="s">
        <v>4634</v>
      </c>
      <c r="B4349" s="5" t="s">
        <v>899</v>
      </c>
    </row>
    <row r="4350">
      <c r="A4350" s="5" t="s">
        <v>4635</v>
      </c>
      <c r="B4350" s="5" t="s">
        <v>899</v>
      </c>
    </row>
    <row r="4351">
      <c r="A4351" s="5" t="s">
        <v>4636</v>
      </c>
      <c r="B4351" s="5" t="s">
        <v>899</v>
      </c>
    </row>
    <row r="4352">
      <c r="A4352" s="5" t="s">
        <v>787</v>
      </c>
      <c r="B4352" s="5" t="s">
        <v>899</v>
      </c>
    </row>
    <row r="4353">
      <c r="A4353" s="5" t="s">
        <v>179</v>
      </c>
      <c r="B4353" s="5" t="s">
        <v>852</v>
      </c>
    </row>
    <row r="4354">
      <c r="A4354" s="5" t="s">
        <v>4637</v>
      </c>
      <c r="B4354" s="5" t="s">
        <v>899</v>
      </c>
    </row>
    <row r="4355">
      <c r="A4355" s="5" t="s">
        <v>4638</v>
      </c>
      <c r="B4355" s="5" t="s">
        <v>899</v>
      </c>
    </row>
    <row r="4356">
      <c r="A4356" s="5" t="s">
        <v>4639</v>
      </c>
      <c r="B4356" s="5" t="s">
        <v>899</v>
      </c>
    </row>
    <row r="4357">
      <c r="A4357" s="5" t="s">
        <v>4640</v>
      </c>
      <c r="B4357" s="5" t="s">
        <v>899</v>
      </c>
    </row>
    <row r="4358">
      <c r="A4358" s="5" t="s">
        <v>4641</v>
      </c>
      <c r="B4358" s="5" t="s">
        <v>899</v>
      </c>
    </row>
    <row r="4359">
      <c r="A4359" s="5" t="s">
        <v>4642</v>
      </c>
      <c r="B4359" s="5" t="s">
        <v>899</v>
      </c>
    </row>
    <row r="4360">
      <c r="A4360" s="5" t="s">
        <v>4643</v>
      </c>
      <c r="B4360" s="5" t="s">
        <v>899</v>
      </c>
    </row>
    <row r="4361">
      <c r="A4361" s="5" t="s">
        <v>4644</v>
      </c>
      <c r="B4361" s="5" t="s">
        <v>899</v>
      </c>
    </row>
    <row r="4362">
      <c r="A4362" s="5" t="s">
        <v>679</v>
      </c>
      <c r="B4362" s="5" t="s">
        <v>899</v>
      </c>
    </row>
    <row r="4363">
      <c r="A4363" s="5" t="s">
        <v>4645</v>
      </c>
      <c r="B4363" s="5" t="s">
        <v>899</v>
      </c>
    </row>
    <row r="4364">
      <c r="A4364" s="5" t="s">
        <v>4646</v>
      </c>
      <c r="B4364" s="5" t="s">
        <v>899</v>
      </c>
    </row>
    <row r="4365">
      <c r="A4365" s="5" t="s">
        <v>4647</v>
      </c>
      <c r="B4365" s="5" t="s">
        <v>899</v>
      </c>
    </row>
    <row r="4366">
      <c r="A4366" s="5" t="s">
        <v>4648</v>
      </c>
      <c r="B4366" s="5" t="s">
        <v>899</v>
      </c>
    </row>
    <row r="4367">
      <c r="A4367" s="5" t="s">
        <v>4649</v>
      </c>
      <c r="B4367" s="5" t="s">
        <v>899</v>
      </c>
    </row>
    <row r="4368">
      <c r="A4368" s="5" t="s">
        <v>4650</v>
      </c>
      <c r="B4368" s="5" t="s">
        <v>899</v>
      </c>
    </row>
    <row r="4369">
      <c r="A4369" s="5" t="s">
        <v>4651</v>
      </c>
      <c r="B4369" s="5" t="s">
        <v>899</v>
      </c>
    </row>
    <row r="4370">
      <c r="A4370" s="5" t="s">
        <v>4652</v>
      </c>
      <c r="B4370" s="5" t="s">
        <v>899</v>
      </c>
    </row>
    <row r="4371">
      <c r="A4371" s="5" t="s">
        <v>4653</v>
      </c>
      <c r="B4371" s="5" t="s">
        <v>899</v>
      </c>
    </row>
    <row r="4372">
      <c r="A4372" s="5" t="s">
        <v>4654</v>
      </c>
      <c r="B4372" s="5" t="s">
        <v>899</v>
      </c>
    </row>
    <row r="4373">
      <c r="A4373" s="5" t="s">
        <v>164</v>
      </c>
      <c r="B4373" s="5" t="s">
        <v>832</v>
      </c>
    </row>
    <row r="4374">
      <c r="A4374" s="5" t="s">
        <v>4655</v>
      </c>
      <c r="B4374" s="5" t="s">
        <v>899</v>
      </c>
    </row>
    <row r="4375">
      <c r="A4375" s="5" t="s">
        <v>4656</v>
      </c>
      <c r="B4375" s="5" t="s">
        <v>899</v>
      </c>
    </row>
    <row r="4376">
      <c r="A4376" s="5" t="s">
        <v>4657</v>
      </c>
      <c r="B4376" s="5" t="s">
        <v>899</v>
      </c>
    </row>
    <row r="4377">
      <c r="A4377" s="5" t="s">
        <v>4658</v>
      </c>
      <c r="B4377" s="5" t="s">
        <v>899</v>
      </c>
    </row>
    <row r="4378">
      <c r="A4378" s="5" t="s">
        <v>4659</v>
      </c>
      <c r="B4378" s="5" t="s">
        <v>899</v>
      </c>
    </row>
    <row r="4379">
      <c r="A4379" s="5" t="s">
        <v>4660</v>
      </c>
      <c r="B4379" s="5" t="s">
        <v>899</v>
      </c>
    </row>
    <row r="4380">
      <c r="A4380" s="5" t="s">
        <v>4661</v>
      </c>
      <c r="B4380" s="5" t="s">
        <v>899</v>
      </c>
    </row>
    <row r="4381">
      <c r="A4381" s="5" t="s">
        <v>505</v>
      </c>
      <c r="B4381" s="5" t="s">
        <v>899</v>
      </c>
    </row>
    <row r="4382">
      <c r="A4382" s="5" t="s">
        <v>4662</v>
      </c>
      <c r="B4382" s="5" t="s">
        <v>899</v>
      </c>
    </row>
    <row r="4383">
      <c r="A4383" s="5" t="s">
        <v>4663</v>
      </c>
      <c r="B4383" s="5" t="s">
        <v>899</v>
      </c>
    </row>
    <row r="4384">
      <c r="A4384" s="5" t="s">
        <v>4664</v>
      </c>
      <c r="B4384" s="5" t="s">
        <v>899</v>
      </c>
    </row>
    <row r="4385">
      <c r="A4385" s="5" t="s">
        <v>4665</v>
      </c>
      <c r="B4385" s="5" t="s">
        <v>899</v>
      </c>
    </row>
    <row r="4386">
      <c r="A4386" s="5" t="s">
        <v>4666</v>
      </c>
      <c r="B4386" s="5" t="s">
        <v>899</v>
      </c>
    </row>
    <row r="4387">
      <c r="A4387" s="5" t="s">
        <v>4667</v>
      </c>
      <c r="B4387" s="5" t="s">
        <v>899</v>
      </c>
    </row>
    <row r="4388">
      <c r="A4388" s="5" t="s">
        <v>4668</v>
      </c>
      <c r="B4388" s="5" t="s">
        <v>899</v>
      </c>
    </row>
    <row r="4389">
      <c r="A4389" s="5" t="s">
        <v>4669</v>
      </c>
      <c r="B4389" s="5" t="s">
        <v>899</v>
      </c>
    </row>
    <row r="4390">
      <c r="A4390" s="5" t="s">
        <v>552</v>
      </c>
      <c r="B4390" s="5" t="s">
        <v>899</v>
      </c>
    </row>
    <row r="4391">
      <c r="A4391" s="5" t="s">
        <v>4670</v>
      </c>
      <c r="B4391" s="5" t="s">
        <v>899</v>
      </c>
    </row>
    <row r="4392">
      <c r="A4392" s="5" t="s">
        <v>4671</v>
      </c>
      <c r="B4392" s="5" t="s">
        <v>899</v>
      </c>
    </row>
    <row r="4393">
      <c r="A4393" s="5" t="s">
        <v>182</v>
      </c>
      <c r="B4393" s="5" t="s">
        <v>823</v>
      </c>
    </row>
    <row r="4394">
      <c r="A4394" s="5" t="s">
        <v>497</v>
      </c>
      <c r="B4394" s="5" t="s">
        <v>899</v>
      </c>
    </row>
    <row r="4395">
      <c r="A4395" s="5" t="s">
        <v>4672</v>
      </c>
      <c r="B4395" s="5" t="s">
        <v>899</v>
      </c>
    </row>
    <row r="4396">
      <c r="A4396" s="5" t="s">
        <v>4673</v>
      </c>
      <c r="B4396" s="5" t="s">
        <v>899</v>
      </c>
    </row>
    <row r="4397">
      <c r="A4397" s="5" t="s">
        <v>4674</v>
      </c>
      <c r="B4397" s="5" t="s">
        <v>899</v>
      </c>
    </row>
    <row r="4398">
      <c r="A4398" s="5" t="s">
        <v>4675</v>
      </c>
      <c r="B4398" s="5" t="s">
        <v>899</v>
      </c>
    </row>
    <row r="4399">
      <c r="A4399" s="5" t="s">
        <v>4676</v>
      </c>
      <c r="B4399" s="5" t="s">
        <v>899</v>
      </c>
    </row>
    <row r="4400">
      <c r="A4400" s="5" t="s">
        <v>4677</v>
      </c>
      <c r="B4400" s="5" t="s">
        <v>899</v>
      </c>
    </row>
    <row r="4401">
      <c r="A4401" s="5" t="s">
        <v>4678</v>
      </c>
      <c r="B4401" s="5" t="s">
        <v>899</v>
      </c>
    </row>
    <row r="4402">
      <c r="A4402" s="5" t="s">
        <v>4679</v>
      </c>
      <c r="B4402" s="5" t="s">
        <v>899</v>
      </c>
    </row>
    <row r="4403">
      <c r="A4403" s="5" t="s">
        <v>4680</v>
      </c>
      <c r="B4403" s="5" t="s">
        <v>899</v>
      </c>
    </row>
    <row r="4404">
      <c r="A4404" s="5" t="s">
        <v>4681</v>
      </c>
      <c r="B4404" s="5" t="s">
        <v>899</v>
      </c>
    </row>
    <row r="4405">
      <c r="A4405" s="5" t="s">
        <v>4682</v>
      </c>
      <c r="B4405" s="5" t="s">
        <v>899</v>
      </c>
    </row>
    <row r="4406">
      <c r="A4406" s="5" t="s">
        <v>697</v>
      </c>
      <c r="B4406" s="5" t="s">
        <v>899</v>
      </c>
    </row>
    <row r="4407">
      <c r="A4407" s="5" t="s">
        <v>4683</v>
      </c>
      <c r="B4407" s="5" t="s">
        <v>899</v>
      </c>
    </row>
    <row r="4408">
      <c r="A4408" s="5" t="s">
        <v>4684</v>
      </c>
      <c r="B4408" s="5" t="s">
        <v>899</v>
      </c>
    </row>
    <row r="4409">
      <c r="A4409" s="5" t="s">
        <v>4685</v>
      </c>
      <c r="B4409" s="5" t="s">
        <v>899</v>
      </c>
    </row>
    <row r="4410">
      <c r="A4410" s="5" t="s">
        <v>4686</v>
      </c>
      <c r="B4410" s="5" t="s">
        <v>899</v>
      </c>
    </row>
    <row r="4411">
      <c r="A4411" s="5" t="s">
        <v>729</v>
      </c>
      <c r="B4411" s="5" t="s">
        <v>899</v>
      </c>
    </row>
    <row r="4412">
      <c r="A4412" s="5" t="s">
        <v>4687</v>
      </c>
      <c r="B4412" s="5" t="s">
        <v>899</v>
      </c>
    </row>
    <row r="4413">
      <c r="A4413" s="5" t="s">
        <v>1737</v>
      </c>
      <c r="B4413" s="5" t="s">
        <v>899</v>
      </c>
    </row>
    <row r="4414">
      <c r="A4414" s="5" t="s">
        <v>4688</v>
      </c>
      <c r="B4414" s="5" t="s">
        <v>899</v>
      </c>
    </row>
    <row r="4415">
      <c r="A4415" s="5" t="s">
        <v>4689</v>
      </c>
      <c r="B4415" s="5" t="s">
        <v>899</v>
      </c>
    </row>
    <row r="4416">
      <c r="A4416" s="5" t="s">
        <v>4690</v>
      </c>
      <c r="B4416" s="5" t="s">
        <v>899</v>
      </c>
    </row>
    <row r="4417">
      <c r="A4417" s="5" t="s">
        <v>4691</v>
      </c>
      <c r="B4417" s="5" t="s">
        <v>899</v>
      </c>
    </row>
    <row r="4418">
      <c r="A4418" s="5" t="s">
        <v>4692</v>
      </c>
      <c r="B4418" s="5" t="s">
        <v>899</v>
      </c>
    </row>
    <row r="4419">
      <c r="A4419" s="5" t="s">
        <v>4693</v>
      </c>
      <c r="B4419" s="5" t="s">
        <v>899</v>
      </c>
    </row>
    <row r="4420">
      <c r="A4420" s="5" t="s">
        <v>4694</v>
      </c>
      <c r="B4420" s="5" t="s">
        <v>899</v>
      </c>
    </row>
    <row r="4421">
      <c r="A4421" s="5" t="s">
        <v>4695</v>
      </c>
      <c r="B4421" s="5" t="s">
        <v>899</v>
      </c>
    </row>
    <row r="4422">
      <c r="A4422" s="5" t="s">
        <v>4696</v>
      </c>
      <c r="B4422" s="5" t="s">
        <v>899</v>
      </c>
    </row>
    <row r="4423">
      <c r="A4423" s="5" t="s">
        <v>4697</v>
      </c>
      <c r="B4423" s="5" t="s">
        <v>899</v>
      </c>
    </row>
    <row r="4424">
      <c r="A4424" s="5" t="s">
        <v>304</v>
      </c>
      <c r="B4424" s="5" t="s">
        <v>899</v>
      </c>
    </row>
    <row r="4425">
      <c r="A4425" s="5" t="s">
        <v>4698</v>
      </c>
      <c r="B4425" s="5" t="s">
        <v>899</v>
      </c>
    </row>
    <row r="4426">
      <c r="A4426" s="5" t="s">
        <v>4699</v>
      </c>
      <c r="B4426" s="5" t="s">
        <v>899</v>
      </c>
    </row>
    <row r="4427">
      <c r="A4427" s="5" t="s">
        <v>4700</v>
      </c>
      <c r="B4427" s="5" t="s">
        <v>899</v>
      </c>
    </row>
    <row r="4428">
      <c r="A4428" s="5" t="s">
        <v>4701</v>
      </c>
      <c r="B4428" s="5" t="s">
        <v>899</v>
      </c>
    </row>
    <row r="4429">
      <c r="A4429" s="5" t="s">
        <v>4702</v>
      </c>
      <c r="B4429" s="5" t="s">
        <v>899</v>
      </c>
    </row>
    <row r="4430">
      <c r="A4430" s="5" t="s">
        <v>250</v>
      </c>
      <c r="B4430" s="5" t="s">
        <v>832</v>
      </c>
    </row>
    <row r="4431">
      <c r="A4431" s="5" t="s">
        <v>474</v>
      </c>
      <c r="B4431" s="5" t="s">
        <v>899</v>
      </c>
    </row>
    <row r="4432">
      <c r="A4432" s="5" t="s">
        <v>4703</v>
      </c>
      <c r="B4432" s="5" t="s">
        <v>899</v>
      </c>
    </row>
    <row r="4433">
      <c r="A4433" s="5" t="s">
        <v>4704</v>
      </c>
      <c r="B4433" s="5" t="s">
        <v>899</v>
      </c>
    </row>
    <row r="4434">
      <c r="A4434" s="5" t="s">
        <v>4705</v>
      </c>
      <c r="B4434" s="5" t="s">
        <v>899</v>
      </c>
    </row>
    <row r="4435">
      <c r="A4435" s="5" t="s">
        <v>4706</v>
      </c>
      <c r="B4435" s="5" t="s">
        <v>899</v>
      </c>
    </row>
    <row r="4436">
      <c r="A4436" s="5" t="s">
        <v>4707</v>
      </c>
      <c r="B4436" s="5" t="s">
        <v>899</v>
      </c>
    </row>
    <row r="4437">
      <c r="A4437" s="5" t="s">
        <v>4708</v>
      </c>
      <c r="B4437" s="5" t="s">
        <v>899</v>
      </c>
    </row>
    <row r="4438">
      <c r="A4438" s="5" t="s">
        <v>4709</v>
      </c>
      <c r="B4438" s="5" t="s">
        <v>899</v>
      </c>
    </row>
    <row r="4439">
      <c r="A4439" s="5" t="s">
        <v>4710</v>
      </c>
      <c r="B4439" s="5" t="s">
        <v>899</v>
      </c>
    </row>
    <row r="4440">
      <c r="A4440" s="5" t="s">
        <v>79</v>
      </c>
      <c r="B4440" s="5" t="s">
        <v>861</v>
      </c>
    </row>
    <row r="4441">
      <c r="A4441" s="5" t="s">
        <v>4711</v>
      </c>
      <c r="B4441" s="5" t="s">
        <v>899</v>
      </c>
    </row>
    <row r="4442">
      <c r="A4442" s="5" t="s">
        <v>4712</v>
      </c>
      <c r="B4442" s="5" t="s">
        <v>899</v>
      </c>
    </row>
    <row r="4443">
      <c r="A4443" s="5" t="s">
        <v>4713</v>
      </c>
      <c r="B4443" s="5" t="s">
        <v>899</v>
      </c>
    </row>
    <row r="4444">
      <c r="A4444" s="5" t="s">
        <v>4714</v>
      </c>
      <c r="B4444" s="5" t="s">
        <v>899</v>
      </c>
    </row>
    <row r="4445">
      <c r="A4445" s="5" t="s">
        <v>4715</v>
      </c>
      <c r="B4445" s="5" t="s">
        <v>899</v>
      </c>
    </row>
    <row r="4446">
      <c r="A4446" s="5" t="s">
        <v>4716</v>
      </c>
      <c r="B4446" s="5" t="s">
        <v>899</v>
      </c>
    </row>
    <row r="4447">
      <c r="A4447" s="5" t="s">
        <v>4717</v>
      </c>
      <c r="B4447" s="5" t="s">
        <v>899</v>
      </c>
    </row>
    <row r="4448">
      <c r="A4448" s="5" t="s">
        <v>4718</v>
      </c>
      <c r="B4448" s="5" t="s">
        <v>899</v>
      </c>
    </row>
    <row r="4449">
      <c r="A4449" s="5" t="s">
        <v>4719</v>
      </c>
      <c r="B4449" s="5" t="s">
        <v>899</v>
      </c>
    </row>
    <row r="4450">
      <c r="A4450" s="5" t="s">
        <v>586</v>
      </c>
      <c r="B4450" s="5" t="s">
        <v>899</v>
      </c>
    </row>
    <row r="4451">
      <c r="A4451" s="5" t="s">
        <v>4720</v>
      </c>
      <c r="B4451" s="5" t="s">
        <v>899</v>
      </c>
    </row>
    <row r="4452">
      <c r="A4452" s="5" t="s">
        <v>165</v>
      </c>
      <c r="B4452" s="5" t="s">
        <v>843</v>
      </c>
    </row>
    <row r="4453">
      <c r="A4453" s="5" t="s">
        <v>4721</v>
      </c>
      <c r="B4453" s="5" t="s">
        <v>899</v>
      </c>
    </row>
    <row r="4454">
      <c r="A4454" s="5" t="s">
        <v>4722</v>
      </c>
      <c r="B4454" s="5" t="s">
        <v>899</v>
      </c>
    </row>
    <row r="4455">
      <c r="A4455" s="5" t="s">
        <v>4723</v>
      </c>
      <c r="B4455" s="5" t="s">
        <v>899</v>
      </c>
    </row>
    <row r="4456">
      <c r="A4456" s="5" t="s">
        <v>4724</v>
      </c>
      <c r="B4456" s="5" t="s">
        <v>899</v>
      </c>
    </row>
    <row r="4457">
      <c r="A4457" s="5" t="s">
        <v>4725</v>
      </c>
      <c r="B4457" s="5" t="s">
        <v>899</v>
      </c>
    </row>
    <row r="4458">
      <c r="A4458" s="5" t="s">
        <v>4726</v>
      </c>
      <c r="B4458" s="5" t="s">
        <v>899</v>
      </c>
    </row>
    <row r="4459">
      <c r="A4459" s="5" t="s">
        <v>438</v>
      </c>
      <c r="B4459" s="5" t="s">
        <v>899</v>
      </c>
    </row>
    <row r="4460">
      <c r="A4460" s="5" t="s">
        <v>4727</v>
      </c>
      <c r="B4460" s="5" t="s">
        <v>899</v>
      </c>
    </row>
    <row r="4461">
      <c r="A4461" s="5" t="s">
        <v>4728</v>
      </c>
      <c r="B4461" s="5" t="s">
        <v>899</v>
      </c>
    </row>
    <row r="4462">
      <c r="A4462" s="5" t="s">
        <v>4729</v>
      </c>
      <c r="B4462" s="5" t="s">
        <v>899</v>
      </c>
    </row>
    <row r="4463">
      <c r="A4463" s="5" t="s">
        <v>4730</v>
      </c>
      <c r="B4463" s="5" t="s">
        <v>899</v>
      </c>
    </row>
    <row r="4464">
      <c r="A4464" s="5" t="s">
        <v>4731</v>
      </c>
      <c r="B4464" s="5" t="s">
        <v>899</v>
      </c>
    </row>
    <row r="4465">
      <c r="A4465" s="5" t="s">
        <v>4732</v>
      </c>
      <c r="B4465" s="5" t="s">
        <v>899</v>
      </c>
    </row>
    <row r="4466">
      <c r="A4466" s="5" t="s">
        <v>4733</v>
      </c>
      <c r="B4466" s="5" t="s">
        <v>899</v>
      </c>
    </row>
    <row r="4467">
      <c r="A4467" s="5" t="s">
        <v>4734</v>
      </c>
      <c r="B4467" s="5" t="s">
        <v>899</v>
      </c>
    </row>
    <row r="4468">
      <c r="A4468" s="5" t="s">
        <v>4735</v>
      </c>
      <c r="B4468" s="5" t="s">
        <v>899</v>
      </c>
    </row>
    <row r="4469">
      <c r="A4469" s="5" t="s">
        <v>4736</v>
      </c>
      <c r="B4469" s="5" t="s">
        <v>899</v>
      </c>
    </row>
    <row r="4470">
      <c r="A4470" s="5" t="s">
        <v>4737</v>
      </c>
      <c r="B4470" s="5" t="s">
        <v>899</v>
      </c>
    </row>
    <row r="4471">
      <c r="A4471" s="5" t="s">
        <v>4738</v>
      </c>
      <c r="B4471" s="5" t="s">
        <v>899</v>
      </c>
    </row>
    <row r="4472">
      <c r="A4472" s="5" t="s">
        <v>4739</v>
      </c>
      <c r="B4472" s="5" t="s">
        <v>899</v>
      </c>
    </row>
    <row r="4473">
      <c r="A4473" s="5" t="s">
        <v>4740</v>
      </c>
      <c r="B4473" s="5" t="s">
        <v>899</v>
      </c>
    </row>
    <row r="4474">
      <c r="A4474" s="5" t="s">
        <v>4741</v>
      </c>
      <c r="B4474" s="5" t="s">
        <v>899</v>
      </c>
    </row>
    <row r="4475">
      <c r="A4475" s="5" t="s">
        <v>4742</v>
      </c>
      <c r="B4475" s="5" t="s">
        <v>899</v>
      </c>
    </row>
    <row r="4476">
      <c r="A4476" s="5" t="s">
        <v>4743</v>
      </c>
      <c r="B4476" s="5" t="s">
        <v>899</v>
      </c>
    </row>
    <row r="4477">
      <c r="A4477" s="5" t="s">
        <v>4744</v>
      </c>
      <c r="B4477" s="5" t="s">
        <v>899</v>
      </c>
    </row>
    <row r="4478">
      <c r="A4478" s="5" t="s">
        <v>4745</v>
      </c>
      <c r="B4478" s="5" t="s">
        <v>899</v>
      </c>
    </row>
    <row r="4479">
      <c r="A4479" s="5" t="s">
        <v>286</v>
      </c>
      <c r="B4479" s="5" t="s">
        <v>899</v>
      </c>
    </row>
    <row r="4480">
      <c r="A4480" s="5" t="s">
        <v>4746</v>
      </c>
      <c r="B4480" s="5" t="s">
        <v>899</v>
      </c>
    </row>
    <row r="4481">
      <c r="A4481" s="5" t="s">
        <v>4747</v>
      </c>
      <c r="B4481" s="5" t="s">
        <v>899</v>
      </c>
    </row>
    <row r="4482">
      <c r="A4482" s="5" t="s">
        <v>4748</v>
      </c>
      <c r="B4482" s="5" t="s">
        <v>899</v>
      </c>
    </row>
    <row r="4483">
      <c r="A4483" s="5" t="s">
        <v>4749</v>
      </c>
      <c r="B4483" s="5" t="s">
        <v>899</v>
      </c>
    </row>
    <row r="4484">
      <c r="A4484" s="5" t="s">
        <v>4750</v>
      </c>
      <c r="B4484" s="5" t="s">
        <v>899</v>
      </c>
    </row>
    <row r="4485">
      <c r="A4485" s="5" t="s">
        <v>4751</v>
      </c>
      <c r="B4485" s="5" t="s">
        <v>899</v>
      </c>
    </row>
    <row r="4486">
      <c r="A4486" s="5" t="s">
        <v>4752</v>
      </c>
      <c r="B4486" s="5" t="s">
        <v>899</v>
      </c>
    </row>
    <row r="4487">
      <c r="A4487" s="5" t="s">
        <v>4753</v>
      </c>
      <c r="B4487" s="5" t="s">
        <v>899</v>
      </c>
    </row>
    <row r="4488">
      <c r="A4488" s="5" t="s">
        <v>802</v>
      </c>
      <c r="B4488" s="5" t="s">
        <v>899</v>
      </c>
    </row>
    <row r="4489">
      <c r="A4489" s="5" t="s">
        <v>4754</v>
      </c>
      <c r="B4489" s="5" t="s">
        <v>899</v>
      </c>
    </row>
    <row r="4490">
      <c r="A4490" s="5" t="s">
        <v>4755</v>
      </c>
      <c r="B4490" s="5" t="s">
        <v>899</v>
      </c>
    </row>
    <row r="4491">
      <c r="A4491" s="5" t="s">
        <v>4756</v>
      </c>
      <c r="B4491" s="5" t="s">
        <v>899</v>
      </c>
    </row>
    <row r="4492">
      <c r="A4492" s="5" t="s">
        <v>4757</v>
      </c>
      <c r="B4492" s="5" t="s">
        <v>899</v>
      </c>
    </row>
    <row r="4493">
      <c r="A4493" s="5" t="s">
        <v>4758</v>
      </c>
      <c r="B4493" s="5" t="s">
        <v>899</v>
      </c>
    </row>
    <row r="4494">
      <c r="A4494" s="5" t="s">
        <v>4759</v>
      </c>
      <c r="B4494" s="5" t="s">
        <v>899</v>
      </c>
    </row>
    <row r="4495">
      <c r="A4495" s="5" t="s">
        <v>4760</v>
      </c>
      <c r="B4495" s="5" t="s">
        <v>899</v>
      </c>
    </row>
    <row r="4496">
      <c r="A4496" s="5" t="s">
        <v>705</v>
      </c>
      <c r="B4496" s="5" t="s">
        <v>899</v>
      </c>
    </row>
    <row r="4497">
      <c r="A4497" s="5" t="s">
        <v>4761</v>
      </c>
      <c r="B4497" s="5" t="s">
        <v>899</v>
      </c>
    </row>
    <row r="4498">
      <c r="A4498" s="5" t="s">
        <v>4762</v>
      </c>
      <c r="B4498" s="5" t="s">
        <v>899</v>
      </c>
    </row>
    <row r="4499">
      <c r="A4499" s="5" t="s">
        <v>4763</v>
      </c>
      <c r="B4499" s="5" t="s">
        <v>899</v>
      </c>
    </row>
    <row r="4500">
      <c r="A4500" s="5" t="s">
        <v>4764</v>
      </c>
      <c r="B4500" s="5" t="s">
        <v>899</v>
      </c>
    </row>
    <row r="4501">
      <c r="A4501" s="5" t="s">
        <v>4765</v>
      </c>
      <c r="B4501" s="5" t="s">
        <v>899</v>
      </c>
    </row>
    <row r="4502">
      <c r="A4502" s="5" t="s">
        <v>2382</v>
      </c>
      <c r="B4502" s="5" t="s">
        <v>899</v>
      </c>
    </row>
    <row r="4503">
      <c r="A4503" s="5" t="s">
        <v>77</v>
      </c>
      <c r="B4503" s="5" t="s">
        <v>897</v>
      </c>
    </row>
    <row r="4504">
      <c r="A4504" s="5" t="s">
        <v>4766</v>
      </c>
      <c r="B4504" s="5" t="s">
        <v>899</v>
      </c>
    </row>
    <row r="4505">
      <c r="A4505" s="5" t="s">
        <v>4767</v>
      </c>
      <c r="B4505" s="5" t="s">
        <v>899</v>
      </c>
    </row>
    <row r="4506">
      <c r="A4506" s="5" t="s">
        <v>4768</v>
      </c>
      <c r="B4506" s="5" t="s">
        <v>899</v>
      </c>
    </row>
    <row r="4507">
      <c r="A4507" s="5" t="s">
        <v>312</v>
      </c>
      <c r="B4507" s="5" t="s">
        <v>852</v>
      </c>
    </row>
    <row r="4508">
      <c r="A4508" s="5" t="s">
        <v>4769</v>
      </c>
      <c r="B4508" s="5" t="s">
        <v>899</v>
      </c>
    </row>
    <row r="4509">
      <c r="A4509" s="5" t="s">
        <v>4770</v>
      </c>
      <c r="B4509" s="5" t="s">
        <v>899</v>
      </c>
    </row>
    <row r="4510">
      <c r="A4510" s="5" t="s">
        <v>4771</v>
      </c>
      <c r="B4510" s="5" t="s">
        <v>899</v>
      </c>
    </row>
    <row r="4511">
      <c r="A4511" s="5" t="s">
        <v>4772</v>
      </c>
      <c r="B4511" s="5" t="s">
        <v>899</v>
      </c>
    </row>
    <row r="4512">
      <c r="A4512" s="5" t="s">
        <v>4773</v>
      </c>
      <c r="B4512" s="5" t="s">
        <v>899</v>
      </c>
    </row>
    <row r="4513">
      <c r="A4513" s="5" t="s">
        <v>4774</v>
      </c>
      <c r="B4513" s="5" t="s">
        <v>899</v>
      </c>
    </row>
    <row r="4514">
      <c r="A4514" s="5" t="s">
        <v>4775</v>
      </c>
      <c r="B4514" s="5" t="s">
        <v>899</v>
      </c>
    </row>
    <row r="4515">
      <c r="A4515" s="5" t="s">
        <v>783</v>
      </c>
      <c r="B4515" s="5" t="s">
        <v>899</v>
      </c>
    </row>
    <row r="4516">
      <c r="A4516" s="5" t="s">
        <v>4776</v>
      </c>
      <c r="B4516" s="5" t="s">
        <v>899</v>
      </c>
    </row>
    <row r="4517">
      <c r="A4517" s="5" t="s">
        <v>4777</v>
      </c>
      <c r="B4517" s="5" t="s">
        <v>899</v>
      </c>
    </row>
    <row r="4518">
      <c r="A4518" s="5" t="s">
        <v>4778</v>
      </c>
      <c r="B4518" s="5" t="s">
        <v>899</v>
      </c>
    </row>
    <row r="4519">
      <c r="A4519" s="5" t="s">
        <v>4779</v>
      </c>
      <c r="B4519" s="5" t="s">
        <v>899</v>
      </c>
    </row>
    <row r="4520">
      <c r="A4520" s="5" t="s">
        <v>4780</v>
      </c>
      <c r="B4520" s="5" t="s">
        <v>899</v>
      </c>
    </row>
    <row r="4521">
      <c r="A4521" s="5" t="s">
        <v>4781</v>
      </c>
      <c r="B4521" s="5" t="s">
        <v>899</v>
      </c>
    </row>
    <row r="4522">
      <c r="A4522" s="5" t="s">
        <v>4782</v>
      </c>
      <c r="B4522" s="5" t="s">
        <v>899</v>
      </c>
    </row>
    <row r="4523">
      <c r="A4523" s="5" t="s">
        <v>4783</v>
      </c>
      <c r="B4523" s="5" t="s">
        <v>899</v>
      </c>
    </row>
    <row r="4524">
      <c r="A4524" s="5" t="s">
        <v>4784</v>
      </c>
      <c r="B4524" s="5" t="s">
        <v>899</v>
      </c>
    </row>
    <row r="4525">
      <c r="A4525" s="5" t="s">
        <v>4785</v>
      </c>
      <c r="B4525" s="5" t="s">
        <v>899</v>
      </c>
    </row>
    <row r="4526">
      <c r="A4526" s="5" t="s">
        <v>4786</v>
      </c>
      <c r="B4526" s="5" t="s">
        <v>899</v>
      </c>
    </row>
    <row r="4527">
      <c r="A4527" s="5" t="s">
        <v>4787</v>
      </c>
      <c r="B4527" s="5" t="s">
        <v>899</v>
      </c>
    </row>
    <row r="4528">
      <c r="A4528" s="5" t="s">
        <v>4788</v>
      </c>
      <c r="B4528" s="5" t="s">
        <v>899</v>
      </c>
    </row>
    <row r="4529">
      <c r="A4529" s="5" t="s">
        <v>4789</v>
      </c>
      <c r="B4529" s="5" t="s">
        <v>899</v>
      </c>
    </row>
    <row r="4530">
      <c r="A4530" s="5" t="s">
        <v>4790</v>
      </c>
      <c r="B4530" s="5" t="s">
        <v>899</v>
      </c>
    </row>
    <row r="4531">
      <c r="A4531" s="5" t="s">
        <v>4791</v>
      </c>
      <c r="B4531" s="5" t="s">
        <v>899</v>
      </c>
    </row>
    <row r="4532">
      <c r="A4532" s="5" t="s">
        <v>4792</v>
      </c>
      <c r="B4532" s="5" t="s">
        <v>899</v>
      </c>
    </row>
    <row r="4533">
      <c r="A4533" s="5" t="s">
        <v>4793</v>
      </c>
      <c r="B4533" s="5" t="s">
        <v>899</v>
      </c>
    </row>
    <row r="4534">
      <c r="A4534" s="5" t="s">
        <v>4794</v>
      </c>
      <c r="B4534" s="5" t="s">
        <v>899</v>
      </c>
    </row>
    <row r="4535">
      <c r="A4535" s="5" t="s">
        <v>4795</v>
      </c>
      <c r="B4535" s="5" t="s">
        <v>899</v>
      </c>
    </row>
    <row r="4536">
      <c r="A4536" s="5" t="s">
        <v>4796</v>
      </c>
      <c r="B4536" s="5" t="s">
        <v>899</v>
      </c>
    </row>
    <row r="4537">
      <c r="A4537" s="5" t="s">
        <v>4797</v>
      </c>
      <c r="B4537" s="5" t="s">
        <v>899</v>
      </c>
    </row>
    <row r="4538">
      <c r="A4538" s="5" t="s">
        <v>4798</v>
      </c>
      <c r="B4538" s="5" t="s">
        <v>899</v>
      </c>
    </row>
    <row r="4539">
      <c r="A4539" s="5" t="s">
        <v>4799</v>
      </c>
      <c r="B4539" s="5" t="s">
        <v>899</v>
      </c>
    </row>
    <row r="4540">
      <c r="A4540" s="5" t="s">
        <v>4800</v>
      </c>
      <c r="B4540" s="5" t="s">
        <v>899</v>
      </c>
    </row>
    <row r="4541">
      <c r="A4541" s="5" t="s">
        <v>4801</v>
      </c>
      <c r="B4541" s="5" t="s">
        <v>899</v>
      </c>
    </row>
    <row r="4542">
      <c r="A4542" s="5" t="s">
        <v>718</v>
      </c>
      <c r="B4542" s="5" t="s">
        <v>899</v>
      </c>
    </row>
    <row r="4543">
      <c r="A4543" s="5" t="s">
        <v>4802</v>
      </c>
      <c r="B4543" s="5" t="s">
        <v>899</v>
      </c>
    </row>
    <row r="4544">
      <c r="A4544" s="5" t="s">
        <v>4803</v>
      </c>
      <c r="B4544" s="5" t="s">
        <v>899</v>
      </c>
    </row>
    <row r="4545">
      <c r="A4545" s="5" t="s">
        <v>4804</v>
      </c>
      <c r="B4545" s="5" t="s">
        <v>899</v>
      </c>
    </row>
    <row r="4546">
      <c r="A4546" s="5" t="s">
        <v>3075</v>
      </c>
      <c r="B4546" s="5" t="s">
        <v>899</v>
      </c>
    </row>
    <row r="4547">
      <c r="A4547" s="5" t="s">
        <v>4805</v>
      </c>
      <c r="B4547" s="5" t="s">
        <v>899</v>
      </c>
    </row>
    <row r="4548">
      <c r="A4548" s="5" t="s">
        <v>4806</v>
      </c>
      <c r="B4548" s="5" t="s">
        <v>899</v>
      </c>
    </row>
    <row r="4549">
      <c r="A4549" s="5" t="s">
        <v>4807</v>
      </c>
      <c r="B4549" s="5" t="s">
        <v>899</v>
      </c>
    </row>
    <row r="4550">
      <c r="A4550" s="5" t="s">
        <v>4808</v>
      </c>
      <c r="B4550" s="5" t="s">
        <v>899</v>
      </c>
    </row>
    <row r="4551">
      <c r="A4551" s="5" t="s">
        <v>4809</v>
      </c>
      <c r="B4551" s="5" t="s">
        <v>899</v>
      </c>
    </row>
    <row r="4552">
      <c r="A4552" s="5" t="s">
        <v>4810</v>
      </c>
      <c r="B4552" s="5" t="s">
        <v>899</v>
      </c>
    </row>
    <row r="4553">
      <c r="A4553" s="5" t="s">
        <v>4811</v>
      </c>
      <c r="B4553" s="5" t="s">
        <v>899</v>
      </c>
    </row>
    <row r="4554">
      <c r="A4554" s="5" t="s">
        <v>4812</v>
      </c>
      <c r="B4554" s="5" t="s">
        <v>899</v>
      </c>
    </row>
    <row r="4555">
      <c r="A4555" s="5" t="s">
        <v>4813</v>
      </c>
      <c r="B4555" s="5" t="s">
        <v>899</v>
      </c>
    </row>
    <row r="4556">
      <c r="A4556" s="5" t="s">
        <v>4814</v>
      </c>
      <c r="B4556" s="5" t="s">
        <v>899</v>
      </c>
    </row>
    <row r="4557">
      <c r="A4557" s="5" t="s">
        <v>4815</v>
      </c>
      <c r="B4557" s="5" t="s">
        <v>899</v>
      </c>
    </row>
    <row r="4558">
      <c r="A4558" s="5" t="s">
        <v>4816</v>
      </c>
      <c r="B4558" s="5" t="s">
        <v>899</v>
      </c>
    </row>
    <row r="4559">
      <c r="A4559" s="5" t="s">
        <v>4817</v>
      </c>
      <c r="B4559" s="5" t="s">
        <v>899</v>
      </c>
    </row>
    <row r="4560">
      <c r="A4560" s="5" t="s">
        <v>4818</v>
      </c>
      <c r="B4560" s="5" t="s">
        <v>899</v>
      </c>
    </row>
    <row r="4561">
      <c r="A4561" s="5" t="s">
        <v>4819</v>
      </c>
      <c r="B4561" s="5" t="s">
        <v>899</v>
      </c>
    </row>
    <row r="4562">
      <c r="A4562" s="5" t="s">
        <v>4820</v>
      </c>
      <c r="B4562" s="5" t="s">
        <v>899</v>
      </c>
    </row>
    <row r="4563">
      <c r="A4563" s="5" t="s">
        <v>4821</v>
      </c>
      <c r="B4563" s="5" t="s">
        <v>899</v>
      </c>
    </row>
    <row r="4564">
      <c r="A4564" s="5" t="s">
        <v>4822</v>
      </c>
      <c r="B4564" s="5" t="s">
        <v>899</v>
      </c>
    </row>
    <row r="4565">
      <c r="A4565" s="5" t="s">
        <v>4823</v>
      </c>
      <c r="B4565" s="5" t="s">
        <v>899</v>
      </c>
    </row>
    <row r="4566">
      <c r="A4566" s="5" t="s">
        <v>4824</v>
      </c>
      <c r="B4566" s="5" t="s">
        <v>899</v>
      </c>
    </row>
    <row r="4567">
      <c r="A4567" s="5" t="s">
        <v>4825</v>
      </c>
      <c r="B4567" s="5" t="s">
        <v>899</v>
      </c>
    </row>
    <row r="4568">
      <c r="A4568" s="5" t="s">
        <v>4826</v>
      </c>
      <c r="B4568" s="5" t="s">
        <v>899</v>
      </c>
    </row>
    <row r="4569">
      <c r="A4569" s="5" t="s">
        <v>4827</v>
      </c>
      <c r="B4569" s="5" t="s">
        <v>899</v>
      </c>
    </row>
    <row r="4570">
      <c r="A4570" s="5" t="s">
        <v>4828</v>
      </c>
      <c r="B4570" s="5" t="s">
        <v>899</v>
      </c>
    </row>
    <row r="4571">
      <c r="A4571" s="5" t="s">
        <v>4829</v>
      </c>
      <c r="B4571" s="5" t="s">
        <v>899</v>
      </c>
    </row>
    <row r="4572">
      <c r="A4572" s="5" t="s">
        <v>4830</v>
      </c>
      <c r="B4572" s="5" t="s">
        <v>899</v>
      </c>
    </row>
    <row r="4573">
      <c r="A4573" s="5" t="s">
        <v>4831</v>
      </c>
      <c r="B4573" s="5" t="s">
        <v>899</v>
      </c>
    </row>
    <row r="4574">
      <c r="A4574" s="5" t="s">
        <v>4832</v>
      </c>
      <c r="B4574" s="5" t="s">
        <v>899</v>
      </c>
    </row>
    <row r="4575">
      <c r="A4575" s="5" t="s">
        <v>287</v>
      </c>
      <c r="B4575" s="5" t="s">
        <v>899</v>
      </c>
    </row>
    <row r="4576">
      <c r="A4576" s="5" t="s">
        <v>4833</v>
      </c>
      <c r="B4576" s="5" t="s">
        <v>899</v>
      </c>
    </row>
    <row r="4577">
      <c r="A4577" s="5" t="s">
        <v>4834</v>
      </c>
      <c r="B4577" s="5" t="s">
        <v>899</v>
      </c>
    </row>
    <row r="4578">
      <c r="A4578" s="5" t="s">
        <v>4835</v>
      </c>
      <c r="B4578" s="5" t="s">
        <v>899</v>
      </c>
    </row>
    <row r="4579">
      <c r="A4579" s="5" t="s">
        <v>498</v>
      </c>
      <c r="B4579" s="5" t="s">
        <v>899</v>
      </c>
    </row>
    <row r="4580">
      <c r="A4580" s="5" t="s">
        <v>4836</v>
      </c>
      <c r="B4580" s="5" t="s">
        <v>899</v>
      </c>
    </row>
    <row r="4581">
      <c r="A4581" s="5" t="s">
        <v>4837</v>
      </c>
      <c r="B4581" s="5" t="s">
        <v>899</v>
      </c>
    </row>
    <row r="4582">
      <c r="A4582" s="5" t="s">
        <v>4838</v>
      </c>
      <c r="B4582" s="5" t="s">
        <v>899</v>
      </c>
    </row>
    <row r="4583">
      <c r="A4583" s="5" t="s">
        <v>4839</v>
      </c>
      <c r="B4583" s="5" t="s">
        <v>899</v>
      </c>
    </row>
    <row r="4584">
      <c r="A4584" s="5" t="s">
        <v>4840</v>
      </c>
      <c r="B4584" s="5" t="s">
        <v>899</v>
      </c>
    </row>
    <row r="4585">
      <c r="A4585" s="5" t="s">
        <v>4841</v>
      </c>
      <c r="B4585" s="5" t="s">
        <v>899</v>
      </c>
    </row>
    <row r="4586">
      <c r="A4586" s="5" t="s">
        <v>4842</v>
      </c>
      <c r="B4586" s="5" t="s">
        <v>899</v>
      </c>
    </row>
    <row r="4587">
      <c r="A4587" s="5" t="s">
        <v>4843</v>
      </c>
      <c r="B4587" s="5" t="s">
        <v>899</v>
      </c>
    </row>
    <row r="4588">
      <c r="A4588" s="5" t="s">
        <v>206</v>
      </c>
      <c r="B4588" s="5" t="s">
        <v>852</v>
      </c>
    </row>
    <row r="4589">
      <c r="A4589" s="5" t="s">
        <v>4844</v>
      </c>
      <c r="B4589" s="5" t="s">
        <v>899</v>
      </c>
    </row>
    <row r="4590">
      <c r="A4590" s="5" t="s">
        <v>4845</v>
      </c>
      <c r="B4590" s="5" t="s">
        <v>899</v>
      </c>
    </row>
    <row r="4591">
      <c r="A4591" s="5" t="s">
        <v>4846</v>
      </c>
      <c r="B4591" s="5" t="s">
        <v>899</v>
      </c>
    </row>
    <row r="4592">
      <c r="A4592" s="5" t="s">
        <v>4847</v>
      </c>
      <c r="B4592" s="5" t="s">
        <v>899</v>
      </c>
    </row>
    <row r="4593">
      <c r="A4593" s="5" t="s">
        <v>1413</v>
      </c>
      <c r="B4593" s="5" t="s">
        <v>899</v>
      </c>
    </row>
    <row r="4594">
      <c r="A4594" s="5" t="s">
        <v>4848</v>
      </c>
      <c r="B4594" s="5" t="s">
        <v>899</v>
      </c>
    </row>
    <row r="4595">
      <c r="A4595" s="5" t="s">
        <v>4849</v>
      </c>
      <c r="B4595" s="5" t="s">
        <v>899</v>
      </c>
    </row>
    <row r="4596">
      <c r="A4596" s="5" t="s">
        <v>133</v>
      </c>
      <c r="B4596" s="5" t="s">
        <v>823</v>
      </c>
    </row>
    <row r="4597">
      <c r="A4597" s="5" t="s">
        <v>4850</v>
      </c>
      <c r="B4597" s="5" t="s">
        <v>899</v>
      </c>
    </row>
    <row r="4598">
      <c r="A4598" s="5" t="s">
        <v>4851</v>
      </c>
      <c r="B4598" s="5" t="s">
        <v>899</v>
      </c>
    </row>
    <row r="4599">
      <c r="A4599" s="5" t="s">
        <v>4852</v>
      </c>
      <c r="B4599" s="5" t="s">
        <v>899</v>
      </c>
    </row>
    <row r="4600">
      <c r="A4600" s="5" t="s">
        <v>4853</v>
      </c>
      <c r="B4600" s="5" t="s">
        <v>899</v>
      </c>
    </row>
    <row r="4601">
      <c r="A4601" s="5" t="s">
        <v>4854</v>
      </c>
      <c r="B4601" s="5" t="s">
        <v>899</v>
      </c>
    </row>
    <row r="4602">
      <c r="A4602" s="5" t="s">
        <v>4855</v>
      </c>
      <c r="B4602" s="5" t="s">
        <v>899</v>
      </c>
    </row>
    <row r="4603">
      <c r="A4603" s="5" t="s">
        <v>4856</v>
      </c>
      <c r="B4603" s="5" t="s">
        <v>899</v>
      </c>
    </row>
    <row r="4604">
      <c r="A4604" s="5" t="s">
        <v>2771</v>
      </c>
      <c r="B4604" s="5" t="s">
        <v>899</v>
      </c>
    </row>
    <row r="4605">
      <c r="A4605" s="5" t="s">
        <v>4857</v>
      </c>
      <c r="B4605" s="5" t="s">
        <v>899</v>
      </c>
    </row>
    <row r="4606">
      <c r="A4606" s="5" t="s">
        <v>284</v>
      </c>
      <c r="B4606" s="5" t="s">
        <v>899</v>
      </c>
    </row>
    <row r="4607">
      <c r="A4607" s="5" t="s">
        <v>4858</v>
      </c>
      <c r="B4607" s="5" t="s">
        <v>899</v>
      </c>
    </row>
    <row r="4608">
      <c r="A4608" s="5" t="s">
        <v>4859</v>
      </c>
      <c r="B4608" s="5" t="s">
        <v>899</v>
      </c>
    </row>
    <row r="4609">
      <c r="A4609" s="5" t="s">
        <v>696</v>
      </c>
      <c r="B4609" s="5" t="s">
        <v>899</v>
      </c>
    </row>
    <row r="4610">
      <c r="A4610" s="5" t="s">
        <v>4860</v>
      </c>
      <c r="B4610" s="5" t="s">
        <v>899</v>
      </c>
    </row>
    <row r="4611">
      <c r="A4611" s="5" t="s">
        <v>4861</v>
      </c>
      <c r="B4611" s="5" t="s">
        <v>899</v>
      </c>
    </row>
    <row r="4612">
      <c r="A4612" s="5" t="s">
        <v>4862</v>
      </c>
      <c r="B4612" s="5" t="s">
        <v>899</v>
      </c>
    </row>
    <row r="4613">
      <c r="A4613" s="5" t="s">
        <v>4863</v>
      </c>
      <c r="B4613" s="5" t="s">
        <v>899</v>
      </c>
    </row>
    <row r="4614">
      <c r="A4614" s="5" t="s">
        <v>4864</v>
      </c>
      <c r="B4614" s="5" t="s">
        <v>899</v>
      </c>
    </row>
    <row r="4615">
      <c r="A4615" s="5" t="s">
        <v>4865</v>
      </c>
      <c r="B4615" s="5" t="s">
        <v>899</v>
      </c>
    </row>
    <row r="4616">
      <c r="A4616" s="5" t="s">
        <v>4866</v>
      </c>
      <c r="B4616" s="5" t="s">
        <v>899</v>
      </c>
    </row>
    <row r="4617">
      <c r="A4617" s="5" t="s">
        <v>587</v>
      </c>
      <c r="B4617" s="5" t="s">
        <v>899</v>
      </c>
    </row>
    <row r="4618">
      <c r="A4618" s="5" t="s">
        <v>4867</v>
      </c>
      <c r="B4618" s="5" t="s">
        <v>899</v>
      </c>
    </row>
    <row r="4619">
      <c r="A4619" s="5" t="s">
        <v>4868</v>
      </c>
      <c r="B4619" s="5" t="s">
        <v>899</v>
      </c>
    </row>
    <row r="4620">
      <c r="A4620" s="5" t="s">
        <v>4869</v>
      </c>
      <c r="B4620" s="5" t="s">
        <v>899</v>
      </c>
    </row>
    <row r="4621">
      <c r="A4621" s="5" t="s">
        <v>4870</v>
      </c>
      <c r="B4621" s="5" t="s">
        <v>899</v>
      </c>
    </row>
    <row r="4622">
      <c r="A4622" s="5" t="s">
        <v>4871</v>
      </c>
      <c r="B4622" s="5" t="s">
        <v>899</v>
      </c>
    </row>
    <row r="4623">
      <c r="A4623" s="5" t="s">
        <v>4872</v>
      </c>
      <c r="B4623" s="5" t="s">
        <v>899</v>
      </c>
    </row>
    <row r="4624">
      <c r="A4624" s="5" t="s">
        <v>210</v>
      </c>
      <c r="B4624" s="5" t="s">
        <v>829</v>
      </c>
    </row>
    <row r="4625">
      <c r="A4625" s="5" t="s">
        <v>4873</v>
      </c>
      <c r="B4625" s="5" t="s">
        <v>899</v>
      </c>
    </row>
    <row r="4626">
      <c r="A4626" s="5" t="s">
        <v>4874</v>
      </c>
      <c r="B4626" s="5" t="s">
        <v>899</v>
      </c>
    </row>
    <row r="4627">
      <c r="A4627" s="5" t="s">
        <v>4875</v>
      </c>
      <c r="B4627" s="5" t="s">
        <v>899</v>
      </c>
    </row>
    <row r="4628">
      <c r="A4628" s="5" t="s">
        <v>4876</v>
      </c>
      <c r="B4628" s="5" t="s">
        <v>899</v>
      </c>
    </row>
    <row r="4629">
      <c r="A4629" s="5" t="s">
        <v>4877</v>
      </c>
      <c r="B4629" s="5" t="s">
        <v>899</v>
      </c>
    </row>
    <row r="4630">
      <c r="A4630" s="5" t="s">
        <v>4878</v>
      </c>
      <c r="B4630" s="5" t="s">
        <v>899</v>
      </c>
    </row>
    <row r="4631">
      <c r="A4631" s="5" t="s">
        <v>4879</v>
      </c>
      <c r="B4631" s="5" t="s">
        <v>899</v>
      </c>
    </row>
    <row r="4632">
      <c r="A4632" s="5" t="s">
        <v>4880</v>
      </c>
      <c r="B4632" s="5" t="s">
        <v>899</v>
      </c>
    </row>
    <row r="4633">
      <c r="A4633" s="5" t="s">
        <v>4881</v>
      </c>
      <c r="B4633" s="5" t="s">
        <v>899</v>
      </c>
    </row>
    <row r="4634">
      <c r="A4634" s="5" t="s">
        <v>4882</v>
      </c>
      <c r="B4634" s="5" t="s">
        <v>899</v>
      </c>
    </row>
    <row r="4635">
      <c r="A4635" s="5" t="s">
        <v>4883</v>
      </c>
      <c r="B4635" s="5" t="s">
        <v>899</v>
      </c>
    </row>
    <row r="4636">
      <c r="A4636" s="5" t="s">
        <v>4884</v>
      </c>
      <c r="B4636" s="5" t="s">
        <v>899</v>
      </c>
    </row>
    <row r="4637">
      <c r="A4637" s="5" t="s">
        <v>4885</v>
      </c>
      <c r="B4637" s="5" t="s">
        <v>899</v>
      </c>
    </row>
    <row r="4638">
      <c r="A4638" s="5" t="s">
        <v>4886</v>
      </c>
      <c r="B4638" s="5" t="s">
        <v>899</v>
      </c>
    </row>
    <row r="4639">
      <c r="A4639" s="5" t="s">
        <v>4887</v>
      </c>
      <c r="B4639" s="5" t="s">
        <v>899</v>
      </c>
    </row>
    <row r="4640">
      <c r="A4640" s="5" t="s">
        <v>4888</v>
      </c>
      <c r="B4640" s="5" t="s">
        <v>899</v>
      </c>
    </row>
    <row r="4641">
      <c r="A4641" s="5" t="s">
        <v>243</v>
      </c>
      <c r="B4641" s="5" t="s">
        <v>899</v>
      </c>
    </row>
    <row r="4642">
      <c r="A4642" s="5" t="s">
        <v>4889</v>
      </c>
      <c r="B4642" s="5" t="s">
        <v>899</v>
      </c>
    </row>
    <row r="4643">
      <c r="A4643" s="5" t="s">
        <v>4890</v>
      </c>
      <c r="B4643" s="5" t="s">
        <v>899</v>
      </c>
    </row>
    <row r="4644">
      <c r="A4644" s="5" t="s">
        <v>4891</v>
      </c>
      <c r="B4644" s="5" t="s">
        <v>899</v>
      </c>
    </row>
    <row r="4645">
      <c r="A4645" s="5" t="s">
        <v>4892</v>
      </c>
      <c r="B4645" s="5" t="s">
        <v>899</v>
      </c>
    </row>
    <row r="4646">
      <c r="A4646" s="5" t="s">
        <v>4893</v>
      </c>
      <c r="B4646" s="5" t="s">
        <v>899</v>
      </c>
    </row>
    <row r="4647">
      <c r="A4647" s="5" t="s">
        <v>4894</v>
      </c>
      <c r="B4647" s="5" t="s">
        <v>899</v>
      </c>
    </row>
    <row r="4648">
      <c r="A4648" s="5" t="s">
        <v>4895</v>
      </c>
      <c r="B4648" s="5" t="s">
        <v>899</v>
      </c>
    </row>
    <row r="4649">
      <c r="A4649" s="5" t="s">
        <v>4896</v>
      </c>
      <c r="B4649" s="5" t="s">
        <v>899</v>
      </c>
    </row>
    <row r="4650">
      <c r="A4650" s="5" t="s">
        <v>719</v>
      </c>
      <c r="B4650" s="5" t="s">
        <v>899</v>
      </c>
    </row>
    <row r="4651">
      <c r="A4651" s="5" t="s">
        <v>4897</v>
      </c>
      <c r="B4651" s="5" t="s">
        <v>899</v>
      </c>
    </row>
    <row r="4652">
      <c r="A4652" s="5" t="s">
        <v>4898</v>
      </c>
      <c r="B4652" s="5" t="s">
        <v>899</v>
      </c>
    </row>
    <row r="4653">
      <c r="A4653" s="5" t="s">
        <v>4899</v>
      </c>
      <c r="B4653" s="5" t="s">
        <v>899</v>
      </c>
    </row>
    <row r="4654">
      <c r="A4654" s="5" t="s">
        <v>4900</v>
      </c>
      <c r="B4654" s="5" t="s">
        <v>899</v>
      </c>
    </row>
    <row r="4655">
      <c r="A4655" s="5" t="s">
        <v>4901</v>
      </c>
      <c r="B4655" s="5" t="s">
        <v>899</v>
      </c>
    </row>
    <row r="4656">
      <c r="A4656" s="5" t="s">
        <v>4902</v>
      </c>
      <c r="B4656" s="5" t="s">
        <v>899</v>
      </c>
    </row>
    <row r="4657">
      <c r="A4657" s="5" t="s">
        <v>333</v>
      </c>
      <c r="B4657" s="5" t="s">
        <v>832</v>
      </c>
    </row>
    <row r="4658">
      <c r="A4658" s="5" t="s">
        <v>4903</v>
      </c>
      <c r="B4658" s="5" t="s">
        <v>899</v>
      </c>
    </row>
    <row r="4659">
      <c r="A4659" s="5" t="s">
        <v>4904</v>
      </c>
      <c r="B4659" s="5" t="s">
        <v>899</v>
      </c>
    </row>
    <row r="4660">
      <c r="A4660" s="5" t="s">
        <v>4905</v>
      </c>
      <c r="B4660" s="5" t="s">
        <v>899</v>
      </c>
    </row>
    <row r="4661">
      <c r="A4661" s="5" t="s">
        <v>4906</v>
      </c>
      <c r="B4661" s="5" t="s">
        <v>899</v>
      </c>
    </row>
    <row r="4662">
      <c r="A4662" s="5" t="s">
        <v>4907</v>
      </c>
      <c r="B4662" s="5" t="s">
        <v>899</v>
      </c>
    </row>
    <row r="4663">
      <c r="A4663" s="5" t="s">
        <v>4908</v>
      </c>
      <c r="B4663" s="5" t="s">
        <v>899</v>
      </c>
    </row>
    <row r="4664">
      <c r="A4664" s="5" t="s">
        <v>4909</v>
      </c>
      <c r="B4664" s="5" t="s">
        <v>899</v>
      </c>
    </row>
    <row r="4665">
      <c r="A4665" s="5" t="s">
        <v>4910</v>
      </c>
      <c r="B4665" s="5" t="s">
        <v>899</v>
      </c>
    </row>
    <row r="4666">
      <c r="A4666" s="5" t="s">
        <v>4911</v>
      </c>
      <c r="B4666" s="5" t="s">
        <v>899</v>
      </c>
    </row>
    <row r="4667">
      <c r="A4667" s="5" t="s">
        <v>4912</v>
      </c>
      <c r="B4667" s="5" t="s">
        <v>899</v>
      </c>
    </row>
    <row r="4668">
      <c r="A4668" s="5" t="s">
        <v>4913</v>
      </c>
      <c r="B4668" s="5" t="s">
        <v>899</v>
      </c>
    </row>
    <row r="4669">
      <c r="A4669" s="5" t="s">
        <v>644</v>
      </c>
      <c r="B4669" s="5" t="s">
        <v>899</v>
      </c>
    </row>
    <row r="4670">
      <c r="A4670" s="5" t="s">
        <v>4914</v>
      </c>
      <c r="B4670" s="5" t="s">
        <v>899</v>
      </c>
    </row>
    <row r="4671">
      <c r="A4671" s="5" t="s">
        <v>4915</v>
      </c>
      <c r="B4671" s="5" t="s">
        <v>899</v>
      </c>
    </row>
    <row r="4672">
      <c r="A4672" s="5" t="s">
        <v>4916</v>
      </c>
      <c r="B4672" s="5" t="s">
        <v>899</v>
      </c>
    </row>
    <row r="4673">
      <c r="A4673" s="5" t="s">
        <v>4917</v>
      </c>
      <c r="B4673" s="5" t="s">
        <v>899</v>
      </c>
    </row>
    <row r="4674">
      <c r="A4674" s="5" t="s">
        <v>4918</v>
      </c>
      <c r="B4674" s="5" t="s">
        <v>899</v>
      </c>
    </row>
    <row r="4675">
      <c r="A4675" s="5" t="s">
        <v>759</v>
      </c>
      <c r="B4675" s="5" t="s">
        <v>899</v>
      </c>
    </row>
    <row r="4676">
      <c r="A4676" s="5" t="s">
        <v>4919</v>
      </c>
      <c r="B4676" s="5" t="s">
        <v>899</v>
      </c>
    </row>
    <row r="4677">
      <c r="A4677" s="5" t="s">
        <v>4920</v>
      </c>
      <c r="B4677" s="5" t="s">
        <v>899</v>
      </c>
    </row>
    <row r="4678">
      <c r="A4678" s="5" t="s">
        <v>4921</v>
      </c>
      <c r="B4678" s="5" t="s">
        <v>899</v>
      </c>
    </row>
    <row r="4679">
      <c r="A4679" s="5" t="s">
        <v>4922</v>
      </c>
      <c r="B4679" s="5" t="s">
        <v>899</v>
      </c>
    </row>
    <row r="4680">
      <c r="A4680" s="5" t="s">
        <v>4923</v>
      </c>
      <c r="B4680" s="5" t="s">
        <v>899</v>
      </c>
    </row>
    <row r="4681">
      <c r="A4681" s="5" t="s">
        <v>4924</v>
      </c>
      <c r="B4681" s="5" t="s">
        <v>899</v>
      </c>
    </row>
    <row r="4682">
      <c r="A4682" s="5" t="s">
        <v>4925</v>
      </c>
      <c r="B4682" s="5" t="s">
        <v>899</v>
      </c>
    </row>
    <row r="4683">
      <c r="A4683" s="5" t="s">
        <v>4926</v>
      </c>
      <c r="B4683" s="5" t="s">
        <v>899</v>
      </c>
    </row>
    <row r="4684">
      <c r="A4684" s="5" t="s">
        <v>4927</v>
      </c>
      <c r="B4684" s="5" t="s">
        <v>899</v>
      </c>
    </row>
    <row r="4685">
      <c r="A4685" s="5" t="s">
        <v>4928</v>
      </c>
      <c r="B4685" s="5" t="s">
        <v>899</v>
      </c>
    </row>
    <row r="4686">
      <c r="A4686" s="5" t="s">
        <v>4929</v>
      </c>
      <c r="B4686" s="5" t="s">
        <v>899</v>
      </c>
    </row>
    <row r="4687">
      <c r="A4687" s="5" t="s">
        <v>4930</v>
      </c>
      <c r="B4687" s="5" t="s">
        <v>899</v>
      </c>
    </row>
    <row r="4688">
      <c r="A4688" s="5" t="s">
        <v>4931</v>
      </c>
      <c r="B4688" s="5" t="s">
        <v>899</v>
      </c>
    </row>
    <row r="4689">
      <c r="A4689" s="5" t="s">
        <v>4932</v>
      </c>
      <c r="B4689" s="5" t="s">
        <v>899</v>
      </c>
    </row>
    <row r="4690">
      <c r="A4690" s="5" t="s">
        <v>4933</v>
      </c>
      <c r="B4690" s="5" t="s">
        <v>899</v>
      </c>
    </row>
    <row r="4691">
      <c r="A4691" s="5" t="s">
        <v>4934</v>
      </c>
      <c r="B4691" s="5" t="s">
        <v>899</v>
      </c>
    </row>
    <row r="4692">
      <c r="A4692" s="5" t="s">
        <v>4935</v>
      </c>
      <c r="B4692" s="5" t="s">
        <v>899</v>
      </c>
    </row>
    <row r="4693">
      <c r="A4693" s="5" t="s">
        <v>4936</v>
      </c>
      <c r="B4693" s="5" t="s">
        <v>899</v>
      </c>
    </row>
    <row r="4694">
      <c r="A4694" s="5" t="s">
        <v>4937</v>
      </c>
      <c r="B4694" s="5" t="s">
        <v>899</v>
      </c>
    </row>
    <row r="4695">
      <c r="A4695" s="5" t="s">
        <v>4938</v>
      </c>
      <c r="B4695" s="5" t="s">
        <v>899</v>
      </c>
    </row>
    <row r="4696">
      <c r="A4696" s="5" t="s">
        <v>4939</v>
      </c>
      <c r="B4696" s="5" t="s">
        <v>899</v>
      </c>
    </row>
    <row r="4697">
      <c r="A4697" s="5" t="s">
        <v>4940</v>
      </c>
      <c r="B4697" s="5" t="s">
        <v>899</v>
      </c>
    </row>
    <row r="4698">
      <c r="A4698" s="5" t="s">
        <v>4941</v>
      </c>
      <c r="B4698" s="5" t="s">
        <v>899</v>
      </c>
    </row>
    <row r="4699">
      <c r="A4699" s="5" t="s">
        <v>4942</v>
      </c>
      <c r="B4699" s="5" t="s">
        <v>899</v>
      </c>
    </row>
    <row r="4700">
      <c r="A4700" s="5" t="s">
        <v>4943</v>
      </c>
      <c r="B4700" s="5" t="s">
        <v>899</v>
      </c>
    </row>
    <row r="4701">
      <c r="A4701" s="5" t="s">
        <v>4944</v>
      </c>
      <c r="B4701" s="5" t="s">
        <v>899</v>
      </c>
    </row>
    <row r="4702">
      <c r="A4702" s="5" t="s">
        <v>4945</v>
      </c>
      <c r="B4702" s="5" t="s">
        <v>899</v>
      </c>
    </row>
    <row r="4703">
      <c r="A4703" s="5" t="s">
        <v>4946</v>
      </c>
      <c r="B4703" s="5" t="s">
        <v>899</v>
      </c>
    </row>
    <row r="4704">
      <c r="A4704" s="5" t="s">
        <v>4947</v>
      </c>
      <c r="B4704" s="5" t="s">
        <v>899</v>
      </c>
    </row>
    <row r="4705">
      <c r="A4705" s="5" t="s">
        <v>4948</v>
      </c>
      <c r="B4705" s="5" t="s">
        <v>899</v>
      </c>
    </row>
    <row r="4706">
      <c r="A4706" s="5" t="s">
        <v>4949</v>
      </c>
      <c r="B4706" s="5" t="s">
        <v>899</v>
      </c>
    </row>
    <row r="4707">
      <c r="A4707" s="5" t="s">
        <v>4950</v>
      </c>
      <c r="B4707" s="5" t="s">
        <v>899</v>
      </c>
    </row>
    <row r="4708">
      <c r="A4708" s="5" t="s">
        <v>4951</v>
      </c>
      <c r="B4708" s="5" t="s">
        <v>899</v>
      </c>
    </row>
    <row r="4709">
      <c r="A4709" s="5" t="s">
        <v>4952</v>
      </c>
      <c r="B4709" s="5" t="s">
        <v>899</v>
      </c>
    </row>
    <row r="4710">
      <c r="A4710" s="5" t="s">
        <v>4953</v>
      </c>
      <c r="B4710" s="5" t="s">
        <v>899</v>
      </c>
    </row>
    <row r="4711">
      <c r="A4711" s="5" t="s">
        <v>4954</v>
      </c>
      <c r="B4711" s="5" t="s">
        <v>899</v>
      </c>
    </row>
    <row r="4712">
      <c r="A4712" s="5" t="s">
        <v>4955</v>
      </c>
      <c r="B4712" s="5" t="s">
        <v>899</v>
      </c>
    </row>
    <row r="4713">
      <c r="A4713" s="5" t="s">
        <v>4956</v>
      </c>
      <c r="B4713" s="5" t="s">
        <v>899</v>
      </c>
    </row>
    <row r="4714">
      <c r="A4714" s="5" t="s">
        <v>4957</v>
      </c>
      <c r="B4714" s="5" t="s">
        <v>899</v>
      </c>
    </row>
    <row r="4715">
      <c r="A4715" s="5" t="s">
        <v>4958</v>
      </c>
      <c r="B4715" s="5" t="s">
        <v>899</v>
      </c>
    </row>
    <row r="4716">
      <c r="A4716" s="5" t="s">
        <v>4959</v>
      </c>
      <c r="B4716" s="5" t="s">
        <v>899</v>
      </c>
    </row>
    <row r="4717">
      <c r="A4717" s="5" t="s">
        <v>4960</v>
      </c>
      <c r="B4717" s="5" t="s">
        <v>899</v>
      </c>
    </row>
    <row r="4718">
      <c r="A4718" s="5" t="s">
        <v>4961</v>
      </c>
      <c r="B4718" s="5" t="s">
        <v>899</v>
      </c>
    </row>
    <row r="4719">
      <c r="A4719" s="5" t="s">
        <v>4962</v>
      </c>
      <c r="B4719" s="5" t="s">
        <v>899</v>
      </c>
    </row>
    <row r="4720">
      <c r="A4720" s="5" t="s">
        <v>4963</v>
      </c>
      <c r="B4720" s="5" t="s">
        <v>899</v>
      </c>
    </row>
    <row r="4721">
      <c r="A4721" s="5" t="s">
        <v>4964</v>
      </c>
      <c r="B4721" s="5" t="s">
        <v>899</v>
      </c>
    </row>
    <row r="4722">
      <c r="A4722" s="5" t="s">
        <v>4965</v>
      </c>
      <c r="B4722" s="5" t="s">
        <v>899</v>
      </c>
    </row>
    <row r="4723">
      <c r="A4723" s="5" t="s">
        <v>4966</v>
      </c>
      <c r="B4723" s="5" t="s">
        <v>899</v>
      </c>
    </row>
    <row r="4724">
      <c r="A4724" s="5" t="s">
        <v>4967</v>
      </c>
      <c r="B4724" s="5" t="s">
        <v>899</v>
      </c>
    </row>
    <row r="4725">
      <c r="A4725" s="5" t="s">
        <v>4968</v>
      </c>
      <c r="B4725" s="5" t="s">
        <v>899</v>
      </c>
    </row>
    <row r="4726">
      <c r="A4726" s="5" t="s">
        <v>4969</v>
      </c>
      <c r="B4726" s="5" t="s">
        <v>899</v>
      </c>
    </row>
    <row r="4727">
      <c r="A4727" s="5" t="s">
        <v>4970</v>
      </c>
      <c r="B4727" s="5" t="s">
        <v>899</v>
      </c>
    </row>
    <row r="4728">
      <c r="A4728" s="5" t="s">
        <v>456</v>
      </c>
      <c r="B4728" s="5" t="s">
        <v>899</v>
      </c>
    </row>
    <row r="4729">
      <c r="A4729" s="5" t="s">
        <v>4971</v>
      </c>
      <c r="B4729" s="5" t="s">
        <v>899</v>
      </c>
    </row>
    <row r="4730">
      <c r="A4730" s="5" t="s">
        <v>4972</v>
      </c>
      <c r="B4730" s="5" t="s">
        <v>899</v>
      </c>
    </row>
    <row r="4731">
      <c r="A4731" s="5" t="s">
        <v>4973</v>
      </c>
      <c r="B4731" s="5" t="s">
        <v>899</v>
      </c>
    </row>
    <row r="4732">
      <c r="A4732" s="5" t="s">
        <v>4974</v>
      </c>
      <c r="B4732" s="5" t="s">
        <v>899</v>
      </c>
    </row>
    <row r="4733">
      <c r="A4733" s="5" t="s">
        <v>4975</v>
      </c>
      <c r="B4733" s="5" t="s">
        <v>899</v>
      </c>
    </row>
    <row r="4734">
      <c r="A4734" s="5" t="s">
        <v>4976</v>
      </c>
      <c r="B4734" s="5" t="s">
        <v>899</v>
      </c>
    </row>
    <row r="4735">
      <c r="A4735" s="5" t="s">
        <v>4977</v>
      </c>
      <c r="B4735" s="5" t="s">
        <v>899</v>
      </c>
    </row>
    <row r="4736">
      <c r="A4736" s="5" t="s">
        <v>4978</v>
      </c>
      <c r="B4736" s="5" t="s">
        <v>899</v>
      </c>
    </row>
    <row r="4737">
      <c r="A4737" s="5" t="s">
        <v>4979</v>
      </c>
      <c r="B4737" s="5" t="s">
        <v>899</v>
      </c>
    </row>
    <row r="4738">
      <c r="A4738" s="5" t="s">
        <v>4980</v>
      </c>
      <c r="B4738" s="5" t="s">
        <v>899</v>
      </c>
    </row>
    <row r="4739">
      <c r="A4739" s="5" t="s">
        <v>4981</v>
      </c>
      <c r="B4739" s="5" t="s">
        <v>899</v>
      </c>
    </row>
    <row r="4740">
      <c r="A4740" s="5" t="s">
        <v>4982</v>
      </c>
      <c r="B4740" s="5" t="s">
        <v>899</v>
      </c>
    </row>
    <row r="4741">
      <c r="A4741" s="5" t="s">
        <v>4983</v>
      </c>
      <c r="B4741" s="5" t="s">
        <v>899</v>
      </c>
    </row>
    <row r="4742">
      <c r="A4742" s="5" t="s">
        <v>4984</v>
      </c>
      <c r="B4742" s="5" t="s">
        <v>899</v>
      </c>
    </row>
    <row r="4743">
      <c r="A4743" s="5" t="s">
        <v>4985</v>
      </c>
      <c r="B4743" s="5" t="s">
        <v>899</v>
      </c>
    </row>
    <row r="4744">
      <c r="A4744" s="5" t="s">
        <v>4986</v>
      </c>
      <c r="B4744" s="5" t="s">
        <v>899</v>
      </c>
    </row>
    <row r="4745">
      <c r="A4745" s="5" t="s">
        <v>4987</v>
      </c>
      <c r="B4745" s="5" t="s">
        <v>899</v>
      </c>
    </row>
    <row r="4746">
      <c r="A4746" s="5" t="s">
        <v>4988</v>
      </c>
      <c r="B4746" s="5" t="s">
        <v>899</v>
      </c>
    </row>
    <row r="4747">
      <c r="A4747" s="5" t="s">
        <v>4989</v>
      </c>
      <c r="B4747" s="5" t="s">
        <v>899</v>
      </c>
    </row>
    <row r="4748">
      <c r="A4748" s="5" t="s">
        <v>4990</v>
      </c>
      <c r="B4748" s="5" t="s">
        <v>899</v>
      </c>
    </row>
    <row r="4749">
      <c r="A4749" s="5" t="s">
        <v>4991</v>
      </c>
      <c r="B4749" s="5" t="s">
        <v>899</v>
      </c>
    </row>
    <row r="4750">
      <c r="A4750" s="5" t="s">
        <v>4992</v>
      </c>
      <c r="B4750" s="5" t="s">
        <v>899</v>
      </c>
    </row>
    <row r="4751">
      <c r="A4751" s="5" t="s">
        <v>4993</v>
      </c>
      <c r="B4751" s="5" t="s">
        <v>899</v>
      </c>
    </row>
    <row r="4752">
      <c r="A4752" s="5" t="s">
        <v>4994</v>
      </c>
      <c r="B4752" s="5" t="s">
        <v>899</v>
      </c>
    </row>
    <row r="4753">
      <c r="A4753" s="5" t="s">
        <v>4995</v>
      </c>
      <c r="B4753" s="5" t="s">
        <v>899</v>
      </c>
    </row>
    <row r="4754">
      <c r="A4754" s="5" t="s">
        <v>4996</v>
      </c>
      <c r="B4754" s="5" t="s">
        <v>899</v>
      </c>
    </row>
    <row r="4755">
      <c r="A4755" s="5" t="s">
        <v>4997</v>
      </c>
      <c r="B4755" s="5" t="s">
        <v>899</v>
      </c>
    </row>
    <row r="4756">
      <c r="A4756" s="5" t="s">
        <v>4998</v>
      </c>
      <c r="B4756" s="5" t="s">
        <v>899</v>
      </c>
    </row>
    <row r="4757">
      <c r="A4757" s="5" t="s">
        <v>4999</v>
      </c>
      <c r="B4757" s="5" t="s">
        <v>899</v>
      </c>
    </row>
    <row r="4758">
      <c r="A4758" s="5" t="s">
        <v>5000</v>
      </c>
      <c r="B4758" s="5" t="s">
        <v>899</v>
      </c>
    </row>
    <row r="4759">
      <c r="A4759" s="5" t="s">
        <v>5001</v>
      </c>
      <c r="B4759" s="5" t="s">
        <v>899</v>
      </c>
    </row>
    <row r="4760">
      <c r="A4760" s="5" t="s">
        <v>5002</v>
      </c>
      <c r="B4760" s="5" t="s">
        <v>899</v>
      </c>
    </row>
    <row r="4761">
      <c r="A4761" s="5" t="s">
        <v>5003</v>
      </c>
      <c r="B4761" s="5" t="s">
        <v>899</v>
      </c>
    </row>
    <row r="4762">
      <c r="A4762" s="5" t="s">
        <v>5004</v>
      </c>
      <c r="B4762" s="5" t="s">
        <v>899</v>
      </c>
    </row>
    <row r="4763">
      <c r="A4763" s="5" t="s">
        <v>5005</v>
      </c>
      <c r="B4763" s="5" t="s">
        <v>899</v>
      </c>
    </row>
    <row r="4764">
      <c r="A4764" s="5" t="s">
        <v>5006</v>
      </c>
      <c r="B4764" s="5" t="s">
        <v>899</v>
      </c>
    </row>
    <row r="4765">
      <c r="A4765" s="5" t="s">
        <v>5007</v>
      </c>
      <c r="B4765" s="5" t="s">
        <v>899</v>
      </c>
    </row>
    <row r="4766">
      <c r="A4766" s="5" t="s">
        <v>5008</v>
      </c>
      <c r="B4766" s="5" t="s">
        <v>899</v>
      </c>
    </row>
    <row r="4767">
      <c r="A4767" s="5" t="s">
        <v>5009</v>
      </c>
      <c r="B4767" s="5" t="s">
        <v>899</v>
      </c>
    </row>
    <row r="4768">
      <c r="A4768" s="5" t="s">
        <v>5010</v>
      </c>
      <c r="B4768" s="5" t="s">
        <v>899</v>
      </c>
    </row>
    <row r="4769">
      <c r="A4769" s="5" t="s">
        <v>5011</v>
      </c>
      <c r="B4769" s="5" t="s">
        <v>899</v>
      </c>
    </row>
    <row r="4770">
      <c r="A4770" s="5" t="s">
        <v>5012</v>
      </c>
      <c r="B4770" s="5" t="s">
        <v>899</v>
      </c>
    </row>
    <row r="4771">
      <c r="A4771" s="5" t="s">
        <v>5013</v>
      </c>
      <c r="B4771" s="5" t="s">
        <v>899</v>
      </c>
    </row>
    <row r="4772">
      <c r="A4772" s="5" t="s">
        <v>226</v>
      </c>
      <c r="B4772" s="5" t="s">
        <v>827</v>
      </c>
    </row>
    <row r="4773">
      <c r="A4773" s="5" t="s">
        <v>5014</v>
      </c>
      <c r="B4773" s="5" t="s">
        <v>899</v>
      </c>
    </row>
    <row r="4774">
      <c r="A4774" s="5" t="s">
        <v>5015</v>
      </c>
      <c r="B4774" s="5" t="s">
        <v>899</v>
      </c>
    </row>
    <row r="4775">
      <c r="A4775" s="5" t="s">
        <v>373</v>
      </c>
      <c r="B4775" s="5" t="s">
        <v>884</v>
      </c>
    </row>
    <row r="4776">
      <c r="A4776" s="5" t="s">
        <v>4924</v>
      </c>
      <c r="B4776" s="5" t="s">
        <v>899</v>
      </c>
    </row>
    <row r="4777">
      <c r="A4777" s="5" t="s">
        <v>5016</v>
      </c>
      <c r="B4777" s="5" t="s">
        <v>899</v>
      </c>
    </row>
    <row r="4778">
      <c r="A4778" s="5" t="s">
        <v>5017</v>
      </c>
      <c r="B4778" s="5" t="s">
        <v>899</v>
      </c>
    </row>
    <row r="4779">
      <c r="A4779" s="5" t="s">
        <v>5018</v>
      </c>
      <c r="B4779" s="5" t="s">
        <v>899</v>
      </c>
    </row>
    <row r="4780">
      <c r="A4780" s="5" t="s">
        <v>5019</v>
      </c>
      <c r="B4780" s="5" t="s">
        <v>899</v>
      </c>
    </row>
    <row r="4781">
      <c r="A4781" s="5" t="s">
        <v>5020</v>
      </c>
      <c r="B4781" s="5" t="s">
        <v>899</v>
      </c>
    </row>
    <row r="4782">
      <c r="A4782" s="5" t="s">
        <v>5021</v>
      </c>
      <c r="B4782" s="5" t="s">
        <v>899</v>
      </c>
    </row>
    <row r="4783">
      <c r="A4783" s="5" t="s">
        <v>695</v>
      </c>
      <c r="B4783" s="5" t="s">
        <v>899</v>
      </c>
    </row>
    <row r="4784">
      <c r="A4784" s="5" t="s">
        <v>758</v>
      </c>
      <c r="B4784" s="5" t="s">
        <v>899</v>
      </c>
    </row>
    <row r="4785">
      <c r="A4785" s="5" t="s">
        <v>5022</v>
      </c>
      <c r="B4785" s="5" t="s">
        <v>899</v>
      </c>
    </row>
    <row r="4786">
      <c r="A4786" s="5" t="s">
        <v>5023</v>
      </c>
      <c r="B4786" s="5" t="s">
        <v>899</v>
      </c>
    </row>
    <row r="4787">
      <c r="A4787" s="5" t="s">
        <v>5024</v>
      </c>
      <c r="B4787" s="5" t="s">
        <v>899</v>
      </c>
    </row>
    <row r="4788">
      <c r="A4788" s="5" t="s">
        <v>339</v>
      </c>
      <c r="B4788" s="5" t="s">
        <v>899</v>
      </c>
    </row>
    <row r="4789">
      <c r="A4789" s="5" t="s">
        <v>2801</v>
      </c>
      <c r="B4789" s="5" t="s">
        <v>899</v>
      </c>
    </row>
    <row r="4790">
      <c r="A4790" s="5" t="s">
        <v>5025</v>
      </c>
      <c r="B4790" s="5" t="s">
        <v>899</v>
      </c>
    </row>
    <row r="4791">
      <c r="A4791" s="5" t="s">
        <v>5026</v>
      </c>
      <c r="B4791" s="5" t="s">
        <v>899</v>
      </c>
    </row>
    <row r="4792">
      <c r="A4792" s="5" t="s">
        <v>5027</v>
      </c>
      <c r="B4792" s="5" t="s">
        <v>899</v>
      </c>
    </row>
    <row r="4793">
      <c r="A4793" s="5" t="s">
        <v>5028</v>
      </c>
      <c r="B4793" s="5" t="s">
        <v>899</v>
      </c>
    </row>
    <row r="4794">
      <c r="A4794" s="5" t="s">
        <v>5029</v>
      </c>
      <c r="B4794" s="5" t="s">
        <v>899</v>
      </c>
    </row>
    <row r="4795">
      <c r="A4795" s="5" t="s">
        <v>5030</v>
      </c>
      <c r="B4795" s="5" t="s">
        <v>899</v>
      </c>
    </row>
    <row r="4796">
      <c r="A4796" s="5" t="s">
        <v>5031</v>
      </c>
      <c r="B4796" s="5" t="s">
        <v>899</v>
      </c>
    </row>
    <row r="4797">
      <c r="A4797" s="5" t="s">
        <v>5032</v>
      </c>
      <c r="B4797" s="5" t="s">
        <v>899</v>
      </c>
    </row>
    <row r="4798">
      <c r="A4798" s="5" t="s">
        <v>5033</v>
      </c>
      <c r="B4798" s="5" t="s">
        <v>899</v>
      </c>
    </row>
    <row r="4799">
      <c r="A4799" s="5" t="s">
        <v>3589</v>
      </c>
      <c r="B4799" s="5" t="s">
        <v>899</v>
      </c>
    </row>
    <row r="4800">
      <c r="A4800" s="5" t="s">
        <v>5034</v>
      </c>
      <c r="B4800" s="5" t="s">
        <v>899</v>
      </c>
    </row>
    <row r="4801">
      <c r="A4801" s="5" t="s">
        <v>5035</v>
      </c>
      <c r="B4801" s="5" t="s">
        <v>899</v>
      </c>
    </row>
    <row r="4802">
      <c r="A4802" s="5" t="s">
        <v>5036</v>
      </c>
      <c r="B4802" s="5" t="s">
        <v>899</v>
      </c>
    </row>
    <row r="4803">
      <c r="A4803" s="5" t="s">
        <v>5037</v>
      </c>
      <c r="B4803" s="5" t="s">
        <v>899</v>
      </c>
    </row>
    <row r="4804">
      <c r="A4804" s="5" t="s">
        <v>5038</v>
      </c>
      <c r="B4804" s="5" t="s">
        <v>899</v>
      </c>
    </row>
    <row r="4805">
      <c r="A4805" s="5" t="s">
        <v>5039</v>
      </c>
      <c r="B4805" s="5" t="s">
        <v>899</v>
      </c>
    </row>
    <row r="4806">
      <c r="A4806" s="5" t="s">
        <v>5040</v>
      </c>
      <c r="B4806" s="5" t="s">
        <v>899</v>
      </c>
    </row>
    <row r="4807">
      <c r="A4807" s="5" t="s">
        <v>5041</v>
      </c>
      <c r="B4807" s="5" t="s">
        <v>899</v>
      </c>
    </row>
    <row r="4808">
      <c r="A4808" s="5" t="s">
        <v>5042</v>
      </c>
      <c r="B4808" s="5" t="s">
        <v>899</v>
      </c>
    </row>
    <row r="4809">
      <c r="A4809" s="5" t="s">
        <v>5043</v>
      </c>
      <c r="B4809" s="5" t="s">
        <v>899</v>
      </c>
    </row>
    <row r="4810">
      <c r="A4810" s="5" t="s">
        <v>5044</v>
      </c>
      <c r="B4810" s="5" t="s">
        <v>899</v>
      </c>
    </row>
    <row r="4811">
      <c r="A4811" s="5" t="s">
        <v>5045</v>
      </c>
      <c r="B4811" s="5" t="s">
        <v>899</v>
      </c>
    </row>
    <row r="4812">
      <c r="A4812" s="5" t="s">
        <v>5046</v>
      </c>
      <c r="B4812" s="5" t="s">
        <v>899</v>
      </c>
    </row>
    <row r="4813">
      <c r="A4813" s="5" t="s">
        <v>5047</v>
      </c>
      <c r="B4813" s="5" t="s">
        <v>899</v>
      </c>
    </row>
    <row r="4814">
      <c r="A4814" s="5" t="s">
        <v>5048</v>
      </c>
      <c r="B4814" s="5" t="s">
        <v>899</v>
      </c>
    </row>
    <row r="4815">
      <c r="A4815" s="5" t="s">
        <v>5049</v>
      </c>
      <c r="B4815" s="5" t="s">
        <v>899</v>
      </c>
    </row>
    <row r="4816">
      <c r="A4816" s="5" t="s">
        <v>5050</v>
      </c>
      <c r="B4816" s="5" t="s">
        <v>899</v>
      </c>
    </row>
    <row r="4817">
      <c r="A4817" s="5" t="s">
        <v>5051</v>
      </c>
      <c r="B4817" s="5" t="s">
        <v>899</v>
      </c>
    </row>
    <row r="4818">
      <c r="A4818" s="5" t="s">
        <v>439</v>
      </c>
      <c r="B4818" s="5" t="s">
        <v>899</v>
      </c>
    </row>
    <row r="4819">
      <c r="A4819" s="5" t="s">
        <v>5052</v>
      </c>
      <c r="B4819" s="5" t="s">
        <v>899</v>
      </c>
    </row>
    <row r="4820">
      <c r="A4820" s="5" t="s">
        <v>737</v>
      </c>
      <c r="B4820" s="5" t="s">
        <v>899</v>
      </c>
    </row>
    <row r="4821">
      <c r="A4821" s="5" t="s">
        <v>761</v>
      </c>
      <c r="B4821" s="5" t="s">
        <v>899</v>
      </c>
    </row>
    <row r="4822">
      <c r="A4822" s="5" t="s">
        <v>5053</v>
      </c>
      <c r="B4822" s="5" t="s">
        <v>899</v>
      </c>
    </row>
    <row r="4823">
      <c r="A4823" s="5" t="s">
        <v>5054</v>
      </c>
      <c r="B4823" s="5" t="s">
        <v>899</v>
      </c>
    </row>
    <row r="4824">
      <c r="A4824" s="5" t="s">
        <v>5055</v>
      </c>
      <c r="B4824" s="5" t="s">
        <v>899</v>
      </c>
    </row>
    <row r="4825">
      <c r="A4825" s="5" t="s">
        <v>5056</v>
      </c>
      <c r="B4825" s="5" t="s">
        <v>899</v>
      </c>
    </row>
    <row r="4826">
      <c r="A4826" s="5" t="s">
        <v>5057</v>
      </c>
      <c r="B4826" s="5" t="s">
        <v>899</v>
      </c>
    </row>
    <row r="4827">
      <c r="A4827" s="5" t="s">
        <v>5058</v>
      </c>
      <c r="B4827" s="5" t="s">
        <v>899</v>
      </c>
    </row>
    <row r="4828">
      <c r="A4828" s="5" t="s">
        <v>5059</v>
      </c>
      <c r="B4828" s="5" t="s">
        <v>899</v>
      </c>
    </row>
    <row r="4829">
      <c r="A4829" s="5" t="s">
        <v>5060</v>
      </c>
      <c r="B4829" s="5" t="s">
        <v>899</v>
      </c>
    </row>
    <row r="4830">
      <c r="A4830" s="5" t="s">
        <v>5061</v>
      </c>
      <c r="B4830" s="5" t="s">
        <v>899</v>
      </c>
    </row>
    <row r="4831">
      <c r="A4831" s="5" t="s">
        <v>5062</v>
      </c>
      <c r="B4831" s="5" t="s">
        <v>899</v>
      </c>
    </row>
    <row r="4832">
      <c r="A4832" s="5" t="s">
        <v>5063</v>
      </c>
      <c r="B4832" s="5" t="s">
        <v>899</v>
      </c>
    </row>
    <row r="4833">
      <c r="A4833" s="5" t="s">
        <v>5064</v>
      </c>
      <c r="B4833" s="5" t="s">
        <v>899</v>
      </c>
    </row>
    <row r="4834">
      <c r="A4834" s="5" t="s">
        <v>5065</v>
      </c>
      <c r="B4834" s="5" t="s">
        <v>899</v>
      </c>
    </row>
    <row r="4835">
      <c r="A4835" s="5" t="s">
        <v>5066</v>
      </c>
      <c r="B4835" s="5" t="s">
        <v>899</v>
      </c>
    </row>
    <row r="4836">
      <c r="A4836" s="5" t="s">
        <v>5067</v>
      </c>
      <c r="B4836" s="5" t="s">
        <v>899</v>
      </c>
    </row>
    <row r="4837">
      <c r="A4837" s="5" t="s">
        <v>5068</v>
      </c>
      <c r="B4837" s="5" t="s">
        <v>899</v>
      </c>
    </row>
    <row r="4838">
      <c r="A4838" s="5" t="s">
        <v>5069</v>
      </c>
      <c r="B4838" s="5" t="s">
        <v>899</v>
      </c>
    </row>
    <row r="4839">
      <c r="A4839" s="5" t="s">
        <v>5070</v>
      </c>
      <c r="B4839" s="5" t="s">
        <v>899</v>
      </c>
    </row>
    <row r="4840">
      <c r="A4840" s="5" t="s">
        <v>5071</v>
      </c>
      <c r="B4840" s="5" t="s">
        <v>899</v>
      </c>
    </row>
    <row r="4841">
      <c r="A4841" s="5" t="s">
        <v>5072</v>
      </c>
      <c r="B4841" s="5" t="s">
        <v>899</v>
      </c>
    </row>
    <row r="4842">
      <c r="A4842" s="5" t="s">
        <v>5073</v>
      </c>
      <c r="B4842" s="5" t="s">
        <v>899</v>
      </c>
    </row>
    <row r="4843">
      <c r="A4843" s="5" t="s">
        <v>5074</v>
      </c>
      <c r="B4843" s="5" t="s">
        <v>899</v>
      </c>
    </row>
    <row r="4844">
      <c r="A4844" s="5" t="s">
        <v>5075</v>
      </c>
      <c r="B4844" s="5" t="s">
        <v>899</v>
      </c>
    </row>
    <row r="4845">
      <c r="A4845" s="5" t="s">
        <v>5076</v>
      </c>
      <c r="B4845" s="5" t="s">
        <v>899</v>
      </c>
    </row>
    <row r="4846">
      <c r="A4846" s="5" t="s">
        <v>5077</v>
      </c>
      <c r="B4846" s="5" t="s">
        <v>899</v>
      </c>
    </row>
    <row r="4847">
      <c r="A4847" s="5" t="s">
        <v>5078</v>
      </c>
      <c r="B4847" s="5" t="s">
        <v>899</v>
      </c>
    </row>
    <row r="4848">
      <c r="A4848" s="5" t="s">
        <v>5079</v>
      </c>
      <c r="B4848" s="5" t="s">
        <v>899</v>
      </c>
    </row>
    <row r="4849">
      <c r="A4849" s="5" t="s">
        <v>5080</v>
      </c>
      <c r="B4849" s="5" t="s">
        <v>899</v>
      </c>
    </row>
    <row r="4850">
      <c r="A4850" s="5" t="s">
        <v>5081</v>
      </c>
      <c r="B4850" s="5" t="s">
        <v>899</v>
      </c>
    </row>
    <row r="4851">
      <c r="A4851" s="5" t="s">
        <v>5082</v>
      </c>
      <c r="B4851" s="5" t="s">
        <v>899</v>
      </c>
    </row>
    <row r="4852">
      <c r="A4852" s="5" t="s">
        <v>5083</v>
      </c>
      <c r="B4852" s="5" t="s">
        <v>899</v>
      </c>
    </row>
    <row r="4853">
      <c r="A4853" s="5" t="s">
        <v>5084</v>
      </c>
      <c r="B4853" s="5" t="s">
        <v>899</v>
      </c>
    </row>
    <row r="4854">
      <c r="A4854" s="5" t="s">
        <v>5085</v>
      </c>
      <c r="B4854" s="5" t="s">
        <v>899</v>
      </c>
    </row>
    <row r="4855">
      <c r="A4855" s="5" t="s">
        <v>5086</v>
      </c>
      <c r="B4855" s="5" t="s">
        <v>899</v>
      </c>
    </row>
    <row r="4856">
      <c r="A4856" s="5" t="s">
        <v>5087</v>
      </c>
      <c r="B4856" s="5" t="s">
        <v>899</v>
      </c>
    </row>
    <row r="4857">
      <c r="A4857" s="5" t="s">
        <v>5088</v>
      </c>
      <c r="B4857" s="5" t="s">
        <v>899</v>
      </c>
    </row>
    <row r="4858">
      <c r="A4858" s="5" t="s">
        <v>5089</v>
      </c>
      <c r="B4858" s="5" t="s">
        <v>899</v>
      </c>
    </row>
    <row r="4859">
      <c r="A4859" s="5" t="s">
        <v>5090</v>
      </c>
      <c r="B4859" s="5" t="s">
        <v>899</v>
      </c>
    </row>
    <row r="4860">
      <c r="A4860" s="5" t="s">
        <v>5091</v>
      </c>
      <c r="B4860" s="5" t="s">
        <v>899</v>
      </c>
    </row>
    <row r="4861">
      <c r="A4861" s="5" t="s">
        <v>5092</v>
      </c>
      <c r="B4861" s="5" t="s">
        <v>899</v>
      </c>
    </row>
    <row r="4862">
      <c r="A4862" s="5" t="s">
        <v>5093</v>
      </c>
      <c r="B4862" s="5" t="s">
        <v>899</v>
      </c>
    </row>
    <row r="4863">
      <c r="A4863" s="5" t="s">
        <v>5094</v>
      </c>
      <c r="B4863" s="5" t="s">
        <v>899</v>
      </c>
    </row>
    <row r="4864">
      <c r="A4864" s="5" t="s">
        <v>5095</v>
      </c>
      <c r="B4864" s="5" t="s">
        <v>899</v>
      </c>
    </row>
    <row r="4865">
      <c r="A4865" s="5" t="s">
        <v>5096</v>
      </c>
      <c r="B4865" s="5" t="s">
        <v>899</v>
      </c>
    </row>
    <row r="4866">
      <c r="A4866" s="5" t="s">
        <v>5097</v>
      </c>
      <c r="B4866" s="5" t="s">
        <v>899</v>
      </c>
    </row>
    <row r="4867">
      <c r="A4867" s="5" t="s">
        <v>5098</v>
      </c>
      <c r="B4867" s="5" t="s">
        <v>899</v>
      </c>
    </row>
    <row r="4868">
      <c r="A4868" s="5" t="s">
        <v>5099</v>
      </c>
      <c r="B4868" s="5" t="s">
        <v>899</v>
      </c>
    </row>
    <row r="4869">
      <c r="A4869" s="5" t="s">
        <v>5100</v>
      </c>
      <c r="B4869" s="5" t="s">
        <v>899</v>
      </c>
    </row>
    <row r="4870">
      <c r="A4870" s="5" t="s">
        <v>5101</v>
      </c>
      <c r="B4870" s="5" t="s">
        <v>899</v>
      </c>
    </row>
    <row r="4871">
      <c r="A4871" s="5" t="s">
        <v>5102</v>
      </c>
      <c r="B4871" s="5" t="s">
        <v>899</v>
      </c>
    </row>
    <row r="4872">
      <c r="A4872" s="5" t="s">
        <v>5103</v>
      </c>
      <c r="B4872" s="5" t="s">
        <v>899</v>
      </c>
    </row>
    <row r="4873">
      <c r="A4873" s="5" t="s">
        <v>5104</v>
      </c>
      <c r="B4873" s="5" t="s">
        <v>899</v>
      </c>
    </row>
    <row r="4874">
      <c r="A4874" s="5" t="s">
        <v>5105</v>
      </c>
      <c r="B4874" s="5" t="s">
        <v>899</v>
      </c>
    </row>
    <row r="4875">
      <c r="A4875" s="5" t="s">
        <v>5106</v>
      </c>
      <c r="B4875" s="5" t="s">
        <v>899</v>
      </c>
    </row>
    <row r="4876">
      <c r="A4876" s="5" t="s">
        <v>5107</v>
      </c>
      <c r="B4876" s="5" t="s">
        <v>899</v>
      </c>
    </row>
    <row r="4877">
      <c r="A4877" s="5" t="s">
        <v>5108</v>
      </c>
      <c r="B4877" s="5" t="s">
        <v>899</v>
      </c>
    </row>
    <row r="4878">
      <c r="A4878" s="5" t="s">
        <v>5109</v>
      </c>
      <c r="B4878" s="5" t="s">
        <v>899</v>
      </c>
    </row>
    <row r="4879">
      <c r="A4879" s="5" t="s">
        <v>5110</v>
      </c>
      <c r="B4879" s="5" t="s">
        <v>899</v>
      </c>
    </row>
    <row r="4880">
      <c r="A4880" s="5" t="s">
        <v>5111</v>
      </c>
      <c r="B4880" s="5" t="s">
        <v>899</v>
      </c>
    </row>
    <row r="4881">
      <c r="A4881" s="5" t="s">
        <v>735</v>
      </c>
      <c r="B4881" s="5" t="s">
        <v>899</v>
      </c>
    </row>
    <row r="4882">
      <c r="A4882" s="5" t="s">
        <v>5112</v>
      </c>
      <c r="B4882" s="5" t="s">
        <v>899</v>
      </c>
    </row>
    <row r="4883">
      <c r="A4883" s="5" t="s">
        <v>5113</v>
      </c>
      <c r="B4883" s="5" t="s">
        <v>899</v>
      </c>
    </row>
    <row r="4884">
      <c r="A4884" s="5" t="s">
        <v>5114</v>
      </c>
      <c r="B4884" s="5" t="s">
        <v>899</v>
      </c>
    </row>
    <row r="4885">
      <c r="A4885" s="5" t="s">
        <v>5115</v>
      </c>
      <c r="B4885" s="5" t="s">
        <v>899</v>
      </c>
    </row>
    <row r="4886">
      <c r="A4886" s="5" t="s">
        <v>5116</v>
      </c>
      <c r="B4886" s="5" t="s">
        <v>899</v>
      </c>
    </row>
    <row r="4887">
      <c r="A4887" s="5" t="s">
        <v>394</v>
      </c>
      <c r="B4887" s="5" t="s">
        <v>899</v>
      </c>
    </row>
    <row r="4888">
      <c r="A4888" s="5" t="s">
        <v>5117</v>
      </c>
      <c r="B4888" s="5" t="s">
        <v>899</v>
      </c>
    </row>
    <row r="4889">
      <c r="A4889" s="5" t="s">
        <v>5118</v>
      </c>
      <c r="B4889" s="5" t="s">
        <v>899</v>
      </c>
    </row>
    <row r="4890">
      <c r="A4890" s="5" t="s">
        <v>5119</v>
      </c>
      <c r="B4890" s="5" t="s">
        <v>899</v>
      </c>
    </row>
    <row r="4891">
      <c r="A4891" s="5" t="s">
        <v>5120</v>
      </c>
      <c r="B4891" s="5" t="s">
        <v>899</v>
      </c>
    </row>
    <row r="4892">
      <c r="A4892" s="5" t="s">
        <v>5121</v>
      </c>
      <c r="B4892" s="5" t="s">
        <v>899</v>
      </c>
    </row>
    <row r="4893">
      <c r="A4893" s="5" t="s">
        <v>5122</v>
      </c>
      <c r="B4893" s="5" t="s">
        <v>899</v>
      </c>
    </row>
    <row r="4894">
      <c r="A4894" s="5" t="s">
        <v>5123</v>
      </c>
      <c r="B4894" s="5" t="s">
        <v>899</v>
      </c>
    </row>
    <row r="4895">
      <c r="A4895" s="5" t="s">
        <v>5124</v>
      </c>
      <c r="B4895" s="5" t="s">
        <v>899</v>
      </c>
    </row>
    <row r="4896">
      <c r="A4896" s="5" t="s">
        <v>5125</v>
      </c>
      <c r="B4896" s="5" t="s">
        <v>899</v>
      </c>
    </row>
    <row r="4897">
      <c r="A4897" s="5" t="s">
        <v>5126</v>
      </c>
      <c r="B4897" s="5" t="s">
        <v>899</v>
      </c>
    </row>
    <row r="4898">
      <c r="A4898" s="5" t="s">
        <v>5127</v>
      </c>
      <c r="B4898" s="5" t="s">
        <v>899</v>
      </c>
    </row>
    <row r="4899">
      <c r="A4899" s="5" t="s">
        <v>5128</v>
      </c>
      <c r="B4899" s="5" t="s">
        <v>899</v>
      </c>
    </row>
    <row r="4900">
      <c r="A4900" s="5" t="s">
        <v>5129</v>
      </c>
      <c r="B4900" s="5" t="s">
        <v>899</v>
      </c>
    </row>
    <row r="4901">
      <c r="A4901" s="5" t="s">
        <v>5130</v>
      </c>
      <c r="B4901" s="5" t="s">
        <v>899</v>
      </c>
    </row>
    <row r="4902">
      <c r="A4902" s="5" t="s">
        <v>5131</v>
      </c>
      <c r="B4902" s="5" t="s">
        <v>899</v>
      </c>
    </row>
    <row r="4903">
      <c r="A4903" s="5" t="s">
        <v>5132</v>
      </c>
      <c r="B4903" s="5" t="s">
        <v>899</v>
      </c>
    </row>
    <row r="4904">
      <c r="A4904" s="5" t="s">
        <v>5133</v>
      </c>
      <c r="B4904" s="5" t="s">
        <v>899</v>
      </c>
    </row>
    <row r="4905">
      <c r="A4905" s="5" t="s">
        <v>5134</v>
      </c>
      <c r="B4905" s="5" t="s">
        <v>899</v>
      </c>
    </row>
    <row r="4906">
      <c r="A4906" s="5" t="s">
        <v>5135</v>
      </c>
      <c r="B4906" s="5" t="s">
        <v>899</v>
      </c>
    </row>
    <row r="4907">
      <c r="A4907" s="5" t="s">
        <v>5136</v>
      </c>
      <c r="B4907" s="5" t="s">
        <v>899</v>
      </c>
    </row>
    <row r="4908">
      <c r="A4908" s="5" t="s">
        <v>5137</v>
      </c>
      <c r="B4908" s="5" t="s">
        <v>899</v>
      </c>
    </row>
    <row r="4909">
      <c r="A4909" s="5" t="s">
        <v>5138</v>
      </c>
      <c r="B4909" s="5" t="s">
        <v>899</v>
      </c>
    </row>
    <row r="4910">
      <c r="A4910" s="5" t="s">
        <v>5139</v>
      </c>
      <c r="B4910" s="5" t="s">
        <v>899</v>
      </c>
    </row>
    <row r="4911">
      <c r="A4911" s="5" t="s">
        <v>5140</v>
      </c>
      <c r="B4911" s="5" t="s">
        <v>899</v>
      </c>
    </row>
    <row r="4912">
      <c r="A4912" s="5" t="s">
        <v>5141</v>
      </c>
      <c r="B4912" s="5" t="s">
        <v>899</v>
      </c>
    </row>
    <row r="4913">
      <c r="A4913" s="5" t="s">
        <v>5142</v>
      </c>
      <c r="B4913" s="5" t="s">
        <v>899</v>
      </c>
    </row>
    <row r="4914">
      <c r="A4914" s="5" t="s">
        <v>5143</v>
      </c>
      <c r="B4914" s="5" t="s">
        <v>899</v>
      </c>
    </row>
    <row r="4915">
      <c r="A4915" s="5" t="s">
        <v>5144</v>
      </c>
      <c r="B4915" s="5" t="s">
        <v>899</v>
      </c>
    </row>
    <row r="4916">
      <c r="A4916" s="5" t="s">
        <v>5145</v>
      </c>
      <c r="B4916" s="5" t="s">
        <v>899</v>
      </c>
    </row>
    <row r="4917">
      <c r="A4917" s="5" t="s">
        <v>5146</v>
      </c>
      <c r="B4917" s="5" t="s">
        <v>899</v>
      </c>
    </row>
    <row r="4918">
      <c r="A4918" s="5" t="s">
        <v>5147</v>
      </c>
      <c r="B4918" s="5" t="s">
        <v>899</v>
      </c>
    </row>
    <row r="4919">
      <c r="A4919" s="5" t="s">
        <v>5148</v>
      </c>
      <c r="B4919" s="5" t="s">
        <v>899</v>
      </c>
    </row>
    <row r="4920">
      <c r="A4920" s="5" t="s">
        <v>5149</v>
      </c>
      <c r="B4920" s="5" t="s">
        <v>899</v>
      </c>
    </row>
    <row r="4921">
      <c r="A4921" s="5" t="s">
        <v>554</v>
      </c>
      <c r="B4921" s="5" t="s">
        <v>899</v>
      </c>
    </row>
    <row r="4922">
      <c r="A4922" s="5" t="s">
        <v>5150</v>
      </c>
      <c r="B4922" s="5" t="s">
        <v>899</v>
      </c>
    </row>
    <row r="4923">
      <c r="A4923" s="5" t="s">
        <v>5151</v>
      </c>
      <c r="B4923" s="5" t="s">
        <v>899</v>
      </c>
    </row>
    <row r="4924">
      <c r="A4924" s="5" t="s">
        <v>5152</v>
      </c>
      <c r="B4924" s="5" t="s">
        <v>899</v>
      </c>
    </row>
    <row r="4925">
      <c r="A4925" s="5" t="s">
        <v>1443</v>
      </c>
      <c r="B4925" s="5" t="s">
        <v>899</v>
      </c>
    </row>
    <row r="4926">
      <c r="A4926" s="5" t="s">
        <v>5153</v>
      </c>
      <c r="B4926" s="5" t="s">
        <v>899</v>
      </c>
    </row>
    <row r="4927">
      <c r="A4927" s="5" t="s">
        <v>5154</v>
      </c>
      <c r="B4927" s="5" t="s">
        <v>899</v>
      </c>
    </row>
    <row r="4928">
      <c r="A4928" s="5" t="s">
        <v>5155</v>
      </c>
      <c r="B4928" s="5" t="s">
        <v>899</v>
      </c>
    </row>
    <row r="4929">
      <c r="A4929" s="5" t="s">
        <v>5156</v>
      </c>
      <c r="B4929" s="5" t="s">
        <v>899</v>
      </c>
    </row>
    <row r="4930">
      <c r="A4930" s="5" t="s">
        <v>5157</v>
      </c>
      <c r="B4930" s="5" t="s">
        <v>899</v>
      </c>
    </row>
    <row r="4931">
      <c r="A4931" s="5" t="s">
        <v>5158</v>
      </c>
      <c r="B4931" s="5" t="s">
        <v>899</v>
      </c>
    </row>
    <row r="4932">
      <c r="A4932" s="5" t="s">
        <v>5159</v>
      </c>
      <c r="B4932" s="5" t="s">
        <v>899</v>
      </c>
    </row>
    <row r="4933">
      <c r="A4933" s="5" t="s">
        <v>5160</v>
      </c>
      <c r="B4933" s="5" t="s">
        <v>899</v>
      </c>
    </row>
    <row r="4934">
      <c r="A4934" s="5" t="s">
        <v>5161</v>
      </c>
      <c r="B4934" s="5" t="s">
        <v>899</v>
      </c>
    </row>
    <row r="4935">
      <c r="A4935" s="5" t="s">
        <v>5162</v>
      </c>
      <c r="B4935" s="5" t="s">
        <v>899</v>
      </c>
    </row>
    <row r="4936">
      <c r="A4936" s="5" t="s">
        <v>5163</v>
      </c>
      <c r="B4936" s="5" t="s">
        <v>899</v>
      </c>
    </row>
    <row r="4937">
      <c r="A4937" s="5" t="s">
        <v>5164</v>
      </c>
      <c r="B4937" s="5" t="s">
        <v>899</v>
      </c>
    </row>
    <row r="4938">
      <c r="A4938" s="5" t="s">
        <v>5165</v>
      </c>
      <c r="B4938" s="5" t="s">
        <v>899</v>
      </c>
    </row>
    <row r="4939">
      <c r="A4939" s="5" t="s">
        <v>5166</v>
      </c>
      <c r="B4939" s="5" t="s">
        <v>899</v>
      </c>
    </row>
    <row r="4940">
      <c r="A4940" s="5" t="s">
        <v>5167</v>
      </c>
      <c r="B4940" s="5" t="s">
        <v>899</v>
      </c>
    </row>
    <row r="4941">
      <c r="A4941" s="5" t="s">
        <v>5168</v>
      </c>
      <c r="B4941" s="5" t="s">
        <v>899</v>
      </c>
    </row>
    <row r="4942">
      <c r="A4942" s="5" t="s">
        <v>5169</v>
      </c>
      <c r="B4942" s="5" t="s">
        <v>899</v>
      </c>
    </row>
    <row r="4943">
      <c r="A4943" s="5" t="s">
        <v>5170</v>
      </c>
      <c r="B4943" s="5" t="s">
        <v>899</v>
      </c>
    </row>
    <row r="4944">
      <c r="A4944" s="5" t="s">
        <v>5171</v>
      </c>
      <c r="B4944" s="5" t="s">
        <v>899</v>
      </c>
    </row>
    <row r="4945">
      <c r="A4945" s="5" t="s">
        <v>5172</v>
      </c>
      <c r="B4945" s="5" t="s">
        <v>899</v>
      </c>
    </row>
    <row r="4946">
      <c r="A4946" s="5" t="s">
        <v>5173</v>
      </c>
      <c r="B4946" s="5" t="s">
        <v>899</v>
      </c>
    </row>
    <row r="4947">
      <c r="A4947" s="5" t="s">
        <v>187</v>
      </c>
      <c r="B4947" s="5" t="s">
        <v>899</v>
      </c>
    </row>
    <row r="4948">
      <c r="A4948" s="5" t="s">
        <v>5174</v>
      </c>
      <c r="B4948" s="5" t="s">
        <v>899</v>
      </c>
    </row>
    <row r="4949">
      <c r="A4949" s="5" t="s">
        <v>5175</v>
      </c>
      <c r="B4949" s="5" t="s">
        <v>899</v>
      </c>
    </row>
    <row r="4950">
      <c r="A4950" s="5" t="s">
        <v>5176</v>
      </c>
      <c r="B4950" s="5" t="s">
        <v>899</v>
      </c>
    </row>
    <row r="4951">
      <c r="A4951" s="5" t="s">
        <v>5177</v>
      </c>
      <c r="B4951" s="5" t="s">
        <v>899</v>
      </c>
    </row>
    <row r="4952">
      <c r="A4952" s="5" t="s">
        <v>5178</v>
      </c>
      <c r="B4952" s="5" t="s">
        <v>899</v>
      </c>
    </row>
    <row r="4953">
      <c r="A4953" s="5" t="s">
        <v>5179</v>
      </c>
      <c r="B4953" s="5" t="s">
        <v>899</v>
      </c>
    </row>
    <row r="4954">
      <c r="A4954" s="5" t="s">
        <v>5180</v>
      </c>
      <c r="B4954" s="5" t="s">
        <v>899</v>
      </c>
    </row>
    <row r="4955">
      <c r="A4955" s="5" t="s">
        <v>5181</v>
      </c>
      <c r="B4955" s="5" t="s">
        <v>899</v>
      </c>
    </row>
    <row r="4956">
      <c r="A4956" s="5" t="s">
        <v>5182</v>
      </c>
      <c r="B4956" s="5" t="s">
        <v>899</v>
      </c>
    </row>
    <row r="4957">
      <c r="A4957" s="5" t="s">
        <v>5183</v>
      </c>
      <c r="B4957" s="5" t="s">
        <v>899</v>
      </c>
    </row>
    <row r="4958">
      <c r="A4958" s="5" t="s">
        <v>5184</v>
      </c>
      <c r="B4958" s="5" t="s">
        <v>899</v>
      </c>
    </row>
    <row r="4959">
      <c r="A4959" s="5" t="s">
        <v>5185</v>
      </c>
      <c r="B4959" s="5" t="s">
        <v>899</v>
      </c>
    </row>
    <row r="4960">
      <c r="A4960" s="5" t="s">
        <v>5186</v>
      </c>
      <c r="B4960" s="5" t="s">
        <v>899</v>
      </c>
    </row>
    <row r="4961">
      <c r="A4961" s="5" t="s">
        <v>5187</v>
      </c>
      <c r="B4961" s="5" t="s">
        <v>899</v>
      </c>
    </row>
    <row r="4962">
      <c r="A4962" s="5" t="s">
        <v>5188</v>
      </c>
      <c r="B4962" s="5" t="s">
        <v>899</v>
      </c>
    </row>
    <row r="4963">
      <c r="A4963" s="5" t="s">
        <v>5189</v>
      </c>
      <c r="B4963" s="5" t="s">
        <v>899</v>
      </c>
    </row>
    <row r="4964">
      <c r="A4964" s="5" t="s">
        <v>5190</v>
      </c>
      <c r="B4964" s="5" t="s">
        <v>899</v>
      </c>
    </row>
    <row r="4965">
      <c r="A4965" s="5" t="s">
        <v>5191</v>
      </c>
      <c r="B4965" s="5" t="s">
        <v>899</v>
      </c>
    </row>
    <row r="4966">
      <c r="A4966" s="5" t="s">
        <v>5192</v>
      </c>
      <c r="B4966" s="5" t="s">
        <v>899</v>
      </c>
    </row>
    <row r="4967">
      <c r="A4967" s="5" t="s">
        <v>5193</v>
      </c>
      <c r="B4967" s="5" t="s">
        <v>899</v>
      </c>
    </row>
    <row r="4968">
      <c r="A4968" s="5" t="s">
        <v>5194</v>
      </c>
      <c r="B4968" s="5" t="s">
        <v>899</v>
      </c>
    </row>
    <row r="4969">
      <c r="A4969" s="5" t="s">
        <v>5195</v>
      </c>
      <c r="B4969" s="5" t="s">
        <v>899</v>
      </c>
    </row>
    <row r="4970">
      <c r="A4970" s="5" t="s">
        <v>5196</v>
      </c>
      <c r="B4970" s="5" t="s">
        <v>899</v>
      </c>
    </row>
    <row r="4971">
      <c r="A4971" s="5" t="s">
        <v>5197</v>
      </c>
      <c r="B4971" s="5" t="s">
        <v>899</v>
      </c>
    </row>
    <row r="4972">
      <c r="A4972" s="5" t="s">
        <v>5198</v>
      </c>
      <c r="B4972" s="5" t="s">
        <v>899</v>
      </c>
    </row>
    <row r="4973">
      <c r="A4973" s="5" t="s">
        <v>5199</v>
      </c>
      <c r="B4973" s="5" t="s">
        <v>899</v>
      </c>
    </row>
    <row r="4974">
      <c r="A4974" s="5" t="s">
        <v>5200</v>
      </c>
      <c r="B4974" s="5" t="s">
        <v>899</v>
      </c>
    </row>
    <row r="4975">
      <c r="A4975" s="5" t="s">
        <v>5201</v>
      </c>
      <c r="B4975" s="5" t="s">
        <v>899</v>
      </c>
    </row>
    <row r="4976">
      <c r="A4976" s="5" t="s">
        <v>5202</v>
      </c>
      <c r="B4976" s="5" t="s">
        <v>899</v>
      </c>
    </row>
    <row r="4977">
      <c r="A4977" s="5" t="s">
        <v>5203</v>
      </c>
      <c r="B4977" s="5" t="s">
        <v>899</v>
      </c>
    </row>
    <row r="4978">
      <c r="A4978" s="5" t="s">
        <v>5204</v>
      </c>
      <c r="B4978" s="5" t="s">
        <v>899</v>
      </c>
    </row>
    <row r="4979">
      <c r="A4979" s="5" t="s">
        <v>1829</v>
      </c>
      <c r="B4979" s="5" t="s">
        <v>899</v>
      </c>
    </row>
    <row r="4980">
      <c r="A4980" s="5" t="s">
        <v>5205</v>
      </c>
      <c r="B4980" s="5" t="s">
        <v>899</v>
      </c>
    </row>
    <row r="4981">
      <c r="A4981" s="5" t="s">
        <v>1267</v>
      </c>
      <c r="B4981" s="5" t="s">
        <v>899</v>
      </c>
    </row>
    <row r="4982">
      <c r="A4982" s="5" t="s">
        <v>5206</v>
      </c>
      <c r="B4982" s="5" t="s">
        <v>899</v>
      </c>
    </row>
    <row r="4983">
      <c r="A4983" s="5" t="s">
        <v>5207</v>
      </c>
      <c r="B4983" s="5" t="s">
        <v>899</v>
      </c>
    </row>
    <row r="4984">
      <c r="A4984" s="5" t="s">
        <v>5208</v>
      </c>
      <c r="B4984" s="5" t="s">
        <v>899</v>
      </c>
    </row>
    <row r="4985">
      <c r="A4985" s="5" t="s">
        <v>5209</v>
      </c>
      <c r="B4985" s="5" t="s">
        <v>899</v>
      </c>
    </row>
    <row r="4986">
      <c r="A4986" s="5" t="s">
        <v>5210</v>
      </c>
      <c r="B4986" s="5" t="s">
        <v>899</v>
      </c>
    </row>
    <row r="4987">
      <c r="A4987" s="5" t="s">
        <v>5211</v>
      </c>
      <c r="B4987" s="5" t="s">
        <v>899</v>
      </c>
    </row>
    <row r="4988">
      <c r="A4988" s="5" t="s">
        <v>5212</v>
      </c>
      <c r="B4988" s="5" t="s">
        <v>899</v>
      </c>
    </row>
    <row r="4989">
      <c r="A4989" s="5" t="s">
        <v>5213</v>
      </c>
      <c r="B4989" s="5" t="s">
        <v>899</v>
      </c>
    </row>
    <row r="4990">
      <c r="A4990" s="5" t="s">
        <v>5214</v>
      </c>
      <c r="B4990" s="5" t="s">
        <v>899</v>
      </c>
    </row>
    <row r="4991">
      <c r="A4991" s="5" t="s">
        <v>405</v>
      </c>
      <c r="B4991" s="5" t="s">
        <v>899</v>
      </c>
    </row>
    <row r="4992">
      <c r="A4992" s="5" t="s">
        <v>643</v>
      </c>
      <c r="B4992" s="5" t="s">
        <v>899</v>
      </c>
    </row>
    <row r="4993">
      <c r="A4993" s="5" t="s">
        <v>5215</v>
      </c>
      <c r="B4993" s="5" t="s">
        <v>899</v>
      </c>
    </row>
    <row r="4994">
      <c r="A4994" s="5" t="s">
        <v>5216</v>
      </c>
      <c r="B4994" s="5" t="s">
        <v>899</v>
      </c>
    </row>
    <row r="4995">
      <c r="A4995" s="5" t="s">
        <v>5217</v>
      </c>
      <c r="B4995" s="5" t="s">
        <v>899</v>
      </c>
    </row>
    <row r="4996">
      <c r="A4996" s="5" t="s">
        <v>5218</v>
      </c>
      <c r="B4996" s="5" t="s">
        <v>899</v>
      </c>
    </row>
    <row r="4997">
      <c r="A4997" s="5" t="s">
        <v>5219</v>
      </c>
      <c r="B4997" s="5" t="s">
        <v>899</v>
      </c>
    </row>
    <row r="4998">
      <c r="A4998" s="5" t="s">
        <v>3645</v>
      </c>
      <c r="B4998" s="5" t="s">
        <v>899</v>
      </c>
    </row>
    <row r="4999">
      <c r="A4999" s="5" t="s">
        <v>5220</v>
      </c>
      <c r="B4999" s="5" t="s">
        <v>899</v>
      </c>
    </row>
    <row r="5000">
      <c r="A5000" s="5" t="s">
        <v>5221</v>
      </c>
      <c r="B5000" s="5" t="s">
        <v>899</v>
      </c>
    </row>
    <row r="5001">
      <c r="A5001" s="5" t="s">
        <v>5222</v>
      </c>
      <c r="B5001" s="5" t="s">
        <v>899</v>
      </c>
    </row>
    <row r="5002">
      <c r="A5002" s="5" t="s">
        <v>5223</v>
      </c>
      <c r="B5002" s="5" t="s">
        <v>899</v>
      </c>
    </row>
    <row r="5003">
      <c r="A5003" s="5" t="s">
        <v>5224</v>
      </c>
      <c r="B5003" s="5" t="s">
        <v>899</v>
      </c>
    </row>
    <row r="5004">
      <c r="A5004" s="5" t="s">
        <v>5225</v>
      </c>
      <c r="B5004" s="5" t="s">
        <v>899</v>
      </c>
    </row>
    <row r="5005">
      <c r="A5005" s="5" t="s">
        <v>5226</v>
      </c>
      <c r="B5005" s="5" t="s">
        <v>899</v>
      </c>
    </row>
    <row r="5006">
      <c r="A5006" s="5" t="s">
        <v>175</v>
      </c>
      <c r="B5006" s="5" t="s">
        <v>839</v>
      </c>
    </row>
    <row r="5007">
      <c r="A5007" s="5" t="s">
        <v>5227</v>
      </c>
      <c r="B5007" s="5" t="s">
        <v>899</v>
      </c>
    </row>
    <row r="5008">
      <c r="A5008" s="5" t="s">
        <v>5228</v>
      </c>
      <c r="B5008" s="5" t="s">
        <v>899</v>
      </c>
    </row>
    <row r="5009">
      <c r="A5009" s="5" t="s">
        <v>1898</v>
      </c>
      <c r="B5009" s="5" t="s">
        <v>899</v>
      </c>
    </row>
    <row r="5010">
      <c r="A5010" s="5" t="s">
        <v>5229</v>
      </c>
      <c r="B5010" s="5" t="s">
        <v>899</v>
      </c>
    </row>
    <row r="5011">
      <c r="A5011" s="5" t="s">
        <v>4599</v>
      </c>
      <c r="B5011" s="5" t="s">
        <v>899</v>
      </c>
    </row>
    <row r="5012">
      <c r="A5012" s="5" t="s">
        <v>5230</v>
      </c>
      <c r="B5012" s="5" t="s">
        <v>899</v>
      </c>
    </row>
    <row r="5013">
      <c r="A5013" s="5" t="s">
        <v>5231</v>
      </c>
      <c r="B5013" s="5" t="s">
        <v>899</v>
      </c>
    </row>
    <row r="5014">
      <c r="A5014" s="5" t="s">
        <v>5232</v>
      </c>
      <c r="B5014" s="5" t="s">
        <v>899</v>
      </c>
    </row>
    <row r="5015">
      <c r="A5015" s="5" t="s">
        <v>5233</v>
      </c>
      <c r="B5015" s="5" t="s">
        <v>899</v>
      </c>
    </row>
    <row r="5016">
      <c r="A5016" s="5" t="s">
        <v>5234</v>
      </c>
      <c r="B5016" s="5" t="s">
        <v>899</v>
      </c>
    </row>
    <row r="5017">
      <c r="A5017" s="5" t="s">
        <v>5235</v>
      </c>
      <c r="B5017" s="5" t="s">
        <v>899</v>
      </c>
    </row>
    <row r="5018">
      <c r="A5018" s="5" t="s">
        <v>5236</v>
      </c>
      <c r="B5018" s="5" t="s">
        <v>899</v>
      </c>
    </row>
    <row r="5019">
      <c r="A5019" s="5" t="s">
        <v>5237</v>
      </c>
      <c r="B5019" s="5" t="s">
        <v>899</v>
      </c>
    </row>
    <row r="5020">
      <c r="A5020" s="5" t="s">
        <v>5238</v>
      </c>
      <c r="B5020" s="5" t="s">
        <v>899</v>
      </c>
    </row>
    <row r="5021">
      <c r="A5021" s="5" t="s">
        <v>5239</v>
      </c>
      <c r="B5021" s="5" t="s">
        <v>899</v>
      </c>
    </row>
    <row r="5022">
      <c r="A5022" s="5" t="s">
        <v>5240</v>
      </c>
      <c r="B5022" s="5" t="s">
        <v>899</v>
      </c>
    </row>
    <row r="5023">
      <c r="A5023" s="5" t="s">
        <v>5241</v>
      </c>
      <c r="B5023" s="5" t="s">
        <v>899</v>
      </c>
    </row>
    <row r="5024">
      <c r="A5024" s="5" t="s">
        <v>5242</v>
      </c>
      <c r="B5024" s="5" t="s">
        <v>899</v>
      </c>
    </row>
    <row r="5025">
      <c r="A5025" s="5" t="s">
        <v>5243</v>
      </c>
      <c r="B5025" s="5" t="s">
        <v>899</v>
      </c>
    </row>
    <row r="5026">
      <c r="A5026" s="5" t="s">
        <v>5244</v>
      </c>
      <c r="B5026" s="5" t="s">
        <v>899</v>
      </c>
    </row>
    <row r="5027">
      <c r="A5027" s="5" t="s">
        <v>5245</v>
      </c>
      <c r="B5027" s="5" t="s">
        <v>899</v>
      </c>
    </row>
    <row r="5028">
      <c r="A5028" s="5" t="s">
        <v>690</v>
      </c>
      <c r="B5028" s="5" t="s">
        <v>899</v>
      </c>
    </row>
    <row r="5029">
      <c r="A5029" s="5" t="s">
        <v>5246</v>
      </c>
      <c r="B5029" s="5" t="s">
        <v>899</v>
      </c>
    </row>
    <row r="5030">
      <c r="A5030" s="5" t="s">
        <v>5247</v>
      </c>
      <c r="B5030" s="5" t="s">
        <v>899</v>
      </c>
    </row>
    <row r="5031">
      <c r="A5031" s="5" t="s">
        <v>5248</v>
      </c>
      <c r="B5031" s="5" t="s">
        <v>899</v>
      </c>
    </row>
    <row r="5032">
      <c r="A5032" s="5" t="s">
        <v>5249</v>
      </c>
      <c r="B5032" s="5" t="s">
        <v>899</v>
      </c>
    </row>
    <row r="5033">
      <c r="A5033" s="5" t="s">
        <v>5250</v>
      </c>
      <c r="B5033" s="5" t="s">
        <v>899</v>
      </c>
    </row>
    <row r="5034">
      <c r="A5034" s="5" t="s">
        <v>5251</v>
      </c>
      <c r="B5034" s="5" t="s">
        <v>899</v>
      </c>
    </row>
    <row r="5035">
      <c r="A5035" s="5" t="s">
        <v>5252</v>
      </c>
      <c r="B5035" s="5" t="s">
        <v>899</v>
      </c>
    </row>
    <row r="5036">
      <c r="A5036" s="5" t="s">
        <v>5253</v>
      </c>
      <c r="B5036" s="5" t="s">
        <v>899</v>
      </c>
    </row>
    <row r="5037">
      <c r="A5037" s="5" t="s">
        <v>5254</v>
      </c>
      <c r="B5037" s="5" t="s">
        <v>899</v>
      </c>
    </row>
    <row r="5038">
      <c r="A5038" s="5" t="s">
        <v>5255</v>
      </c>
      <c r="B5038" s="5" t="s">
        <v>899</v>
      </c>
    </row>
    <row r="5039">
      <c r="A5039" s="5" t="s">
        <v>5256</v>
      </c>
      <c r="B5039" s="5" t="s">
        <v>899</v>
      </c>
    </row>
    <row r="5040">
      <c r="A5040" s="5" t="s">
        <v>5257</v>
      </c>
      <c r="B5040" s="5" t="s">
        <v>899</v>
      </c>
    </row>
    <row r="5041">
      <c r="A5041" s="5" t="s">
        <v>5258</v>
      </c>
      <c r="B5041" s="5" t="s">
        <v>899</v>
      </c>
    </row>
    <row r="5042">
      <c r="A5042" s="5" t="s">
        <v>5259</v>
      </c>
      <c r="B5042" s="5" t="s">
        <v>899</v>
      </c>
    </row>
    <row r="5043">
      <c r="A5043" s="5" t="s">
        <v>5260</v>
      </c>
      <c r="B5043" s="5" t="s">
        <v>899</v>
      </c>
    </row>
    <row r="5044">
      <c r="A5044" s="5" t="s">
        <v>5261</v>
      </c>
      <c r="B5044" s="5" t="s">
        <v>899</v>
      </c>
    </row>
    <row r="5045">
      <c r="A5045" s="5" t="s">
        <v>5262</v>
      </c>
      <c r="B5045" s="5" t="s">
        <v>899</v>
      </c>
    </row>
    <row r="5046">
      <c r="A5046" s="5" t="s">
        <v>256</v>
      </c>
      <c r="B5046" s="5" t="s">
        <v>899</v>
      </c>
    </row>
    <row r="5047">
      <c r="A5047" s="5" t="s">
        <v>5263</v>
      </c>
      <c r="B5047" s="5" t="s">
        <v>899</v>
      </c>
    </row>
    <row r="5048">
      <c r="A5048" s="5" t="s">
        <v>5264</v>
      </c>
      <c r="B5048" s="5" t="s">
        <v>899</v>
      </c>
    </row>
    <row r="5049">
      <c r="A5049" s="5" t="s">
        <v>5265</v>
      </c>
      <c r="B5049" s="5" t="s">
        <v>899</v>
      </c>
    </row>
    <row r="5050">
      <c r="A5050" s="5" t="s">
        <v>5266</v>
      </c>
      <c r="B5050" s="5" t="s">
        <v>899</v>
      </c>
    </row>
    <row r="5051">
      <c r="A5051" s="5" t="s">
        <v>5267</v>
      </c>
      <c r="B5051" s="5" t="s">
        <v>899</v>
      </c>
    </row>
    <row r="5052">
      <c r="A5052" s="5" t="s">
        <v>5268</v>
      </c>
      <c r="B5052" s="5" t="s">
        <v>899</v>
      </c>
    </row>
    <row r="5053">
      <c r="A5053" s="5" t="s">
        <v>5269</v>
      </c>
      <c r="B5053" s="5" t="s">
        <v>899</v>
      </c>
    </row>
    <row r="5054">
      <c r="A5054" s="5" t="s">
        <v>308</v>
      </c>
      <c r="B5054" s="5" t="s">
        <v>899</v>
      </c>
    </row>
    <row r="5055">
      <c r="A5055" s="5" t="s">
        <v>5270</v>
      </c>
      <c r="B5055" s="5" t="s">
        <v>899</v>
      </c>
    </row>
    <row r="5056">
      <c r="A5056" s="5" t="s">
        <v>5271</v>
      </c>
      <c r="B5056" s="5" t="s">
        <v>899</v>
      </c>
    </row>
    <row r="5057">
      <c r="A5057" s="5" t="s">
        <v>5272</v>
      </c>
      <c r="B5057" s="5" t="s">
        <v>899</v>
      </c>
    </row>
    <row r="5058">
      <c r="A5058" s="5" t="s">
        <v>5273</v>
      </c>
      <c r="B5058" s="5" t="s">
        <v>899</v>
      </c>
    </row>
    <row r="5059">
      <c r="A5059" s="5" t="s">
        <v>5274</v>
      </c>
      <c r="B5059" s="5" t="s">
        <v>899</v>
      </c>
    </row>
    <row r="5060">
      <c r="A5060" s="5" t="s">
        <v>5275</v>
      </c>
      <c r="B5060" s="5" t="s">
        <v>899</v>
      </c>
    </row>
    <row r="5061">
      <c r="A5061" s="5" t="s">
        <v>5276</v>
      </c>
      <c r="B5061" s="5" t="s">
        <v>899</v>
      </c>
    </row>
    <row r="5062">
      <c r="A5062" s="5" t="s">
        <v>5277</v>
      </c>
      <c r="B5062" s="5" t="s">
        <v>899</v>
      </c>
    </row>
    <row r="5063">
      <c r="A5063" s="5" t="s">
        <v>5278</v>
      </c>
      <c r="B5063" s="5" t="s">
        <v>899</v>
      </c>
    </row>
    <row r="5064">
      <c r="A5064" s="5" t="s">
        <v>5279</v>
      </c>
      <c r="B5064" s="5" t="s">
        <v>899</v>
      </c>
    </row>
    <row r="5065">
      <c r="A5065" s="5" t="s">
        <v>5280</v>
      </c>
      <c r="B5065" s="5" t="s">
        <v>899</v>
      </c>
    </row>
    <row r="5066">
      <c r="A5066" s="5" t="s">
        <v>5281</v>
      </c>
      <c r="B5066" s="5" t="s">
        <v>899</v>
      </c>
    </row>
    <row r="5067">
      <c r="A5067" s="5" t="s">
        <v>5282</v>
      </c>
      <c r="B5067" s="5" t="s">
        <v>899</v>
      </c>
    </row>
    <row r="5068">
      <c r="A5068" s="5" t="s">
        <v>5283</v>
      </c>
      <c r="B5068" s="5" t="s">
        <v>899</v>
      </c>
    </row>
    <row r="5069">
      <c r="A5069" s="5" t="s">
        <v>5284</v>
      </c>
      <c r="B5069" s="5" t="s">
        <v>899</v>
      </c>
    </row>
    <row r="5070">
      <c r="A5070" s="5" t="s">
        <v>5285</v>
      </c>
      <c r="B5070" s="5" t="s">
        <v>899</v>
      </c>
    </row>
    <row r="5071">
      <c r="A5071" s="5" t="s">
        <v>5286</v>
      </c>
      <c r="B5071" s="5" t="s">
        <v>899</v>
      </c>
    </row>
    <row r="5072">
      <c r="A5072" s="5" t="s">
        <v>5287</v>
      </c>
      <c r="B5072" s="5" t="s">
        <v>899</v>
      </c>
    </row>
    <row r="5073">
      <c r="A5073" s="5" t="s">
        <v>488</v>
      </c>
      <c r="B5073" s="5" t="s">
        <v>843</v>
      </c>
    </row>
    <row r="5074">
      <c r="A5074" s="5" t="s">
        <v>5288</v>
      </c>
      <c r="B5074" s="5" t="s">
        <v>899</v>
      </c>
    </row>
    <row r="5075">
      <c r="A5075" s="5" t="s">
        <v>5289</v>
      </c>
      <c r="B5075" s="5" t="s">
        <v>899</v>
      </c>
    </row>
    <row r="5076">
      <c r="A5076" s="5" t="s">
        <v>5290</v>
      </c>
      <c r="B5076" s="5" t="s">
        <v>899</v>
      </c>
    </row>
    <row r="5077">
      <c r="A5077" s="5" t="s">
        <v>5291</v>
      </c>
      <c r="B5077" s="5" t="s">
        <v>899</v>
      </c>
    </row>
    <row r="5078">
      <c r="A5078" s="5" t="s">
        <v>5292</v>
      </c>
      <c r="B5078" s="5" t="s">
        <v>899</v>
      </c>
    </row>
    <row r="5079">
      <c r="A5079" s="5" t="s">
        <v>5293</v>
      </c>
      <c r="B5079" s="5" t="s">
        <v>899</v>
      </c>
    </row>
    <row r="5080">
      <c r="A5080" s="5" t="s">
        <v>5294</v>
      </c>
      <c r="B5080" s="5" t="s">
        <v>899</v>
      </c>
    </row>
    <row r="5081">
      <c r="A5081" s="5" t="s">
        <v>5295</v>
      </c>
      <c r="B5081" s="5" t="s">
        <v>899</v>
      </c>
    </row>
    <row r="5082">
      <c r="A5082" s="5" t="s">
        <v>5296</v>
      </c>
      <c r="B5082" s="5" t="s">
        <v>899</v>
      </c>
    </row>
    <row r="5083">
      <c r="A5083" s="5" t="s">
        <v>5297</v>
      </c>
      <c r="B5083" s="5" t="s">
        <v>899</v>
      </c>
    </row>
    <row r="5084">
      <c r="A5084" s="5" t="s">
        <v>5298</v>
      </c>
      <c r="B5084" s="5" t="s">
        <v>899</v>
      </c>
    </row>
    <row r="5085">
      <c r="A5085" s="5" t="s">
        <v>5299</v>
      </c>
      <c r="B5085" s="5" t="s">
        <v>899</v>
      </c>
    </row>
    <row r="5086">
      <c r="A5086" s="5" t="s">
        <v>5300</v>
      </c>
      <c r="B5086" s="5" t="s">
        <v>899</v>
      </c>
    </row>
    <row r="5087">
      <c r="A5087" s="5" t="s">
        <v>5301</v>
      </c>
      <c r="B5087" s="5" t="s">
        <v>899</v>
      </c>
    </row>
    <row r="5088">
      <c r="A5088" s="5" t="s">
        <v>5302</v>
      </c>
      <c r="B5088" s="5" t="s">
        <v>899</v>
      </c>
    </row>
    <row r="5089">
      <c r="A5089" s="5" t="s">
        <v>5303</v>
      </c>
      <c r="B5089" s="5" t="s">
        <v>899</v>
      </c>
    </row>
    <row r="5090">
      <c r="A5090" s="5" t="s">
        <v>5304</v>
      </c>
      <c r="B5090" s="5" t="s">
        <v>899</v>
      </c>
    </row>
    <row r="5091">
      <c r="A5091" s="5" t="s">
        <v>5305</v>
      </c>
      <c r="B5091" s="5" t="s">
        <v>899</v>
      </c>
    </row>
    <row r="5092">
      <c r="A5092" s="5" t="s">
        <v>5306</v>
      </c>
      <c r="B5092" s="5" t="s">
        <v>899</v>
      </c>
    </row>
    <row r="5093">
      <c r="A5093" s="5" t="s">
        <v>5307</v>
      </c>
      <c r="B5093" s="5" t="s">
        <v>899</v>
      </c>
    </row>
    <row r="5094">
      <c r="A5094" s="5" t="s">
        <v>5308</v>
      </c>
      <c r="B5094" s="5" t="s">
        <v>899</v>
      </c>
    </row>
    <row r="5095">
      <c r="A5095" s="5" t="s">
        <v>5309</v>
      </c>
      <c r="B5095" s="5" t="s">
        <v>899</v>
      </c>
    </row>
    <row r="5096">
      <c r="A5096" s="5" t="s">
        <v>5310</v>
      </c>
      <c r="B5096" s="5" t="s">
        <v>899</v>
      </c>
    </row>
    <row r="5097">
      <c r="A5097" s="5" t="s">
        <v>5311</v>
      </c>
      <c r="B5097" s="5" t="s">
        <v>899</v>
      </c>
    </row>
    <row r="5098">
      <c r="A5098" s="5" t="s">
        <v>5312</v>
      </c>
      <c r="B5098" s="5" t="s">
        <v>899</v>
      </c>
    </row>
    <row r="5099">
      <c r="A5099" s="5" t="s">
        <v>5313</v>
      </c>
      <c r="B5099" s="5" t="s">
        <v>899</v>
      </c>
    </row>
    <row r="5100">
      <c r="A5100" s="5" t="s">
        <v>5314</v>
      </c>
      <c r="B5100" s="5" t="s">
        <v>899</v>
      </c>
    </row>
    <row r="5101">
      <c r="A5101" s="5" t="s">
        <v>493</v>
      </c>
      <c r="B5101" s="5" t="s">
        <v>899</v>
      </c>
    </row>
    <row r="5102">
      <c r="A5102" s="5" t="s">
        <v>5315</v>
      </c>
      <c r="B5102" s="5" t="s">
        <v>899</v>
      </c>
    </row>
    <row r="5103">
      <c r="A5103" s="5" t="s">
        <v>5316</v>
      </c>
      <c r="B5103" s="5" t="s">
        <v>899</v>
      </c>
    </row>
    <row r="5104">
      <c r="A5104" s="5" t="s">
        <v>5317</v>
      </c>
      <c r="B5104" s="5" t="s">
        <v>899</v>
      </c>
    </row>
    <row r="5105">
      <c r="A5105" s="5" t="s">
        <v>5318</v>
      </c>
      <c r="B5105" s="5" t="s">
        <v>899</v>
      </c>
    </row>
    <row r="5106">
      <c r="A5106" s="5" t="s">
        <v>5319</v>
      </c>
      <c r="B5106" s="5" t="s">
        <v>899</v>
      </c>
    </row>
    <row r="5107">
      <c r="A5107" s="5" t="s">
        <v>704</v>
      </c>
      <c r="B5107" s="5" t="s">
        <v>899</v>
      </c>
    </row>
    <row r="5108">
      <c r="A5108" s="5" t="s">
        <v>5320</v>
      </c>
      <c r="B5108" s="5" t="s">
        <v>899</v>
      </c>
    </row>
    <row r="5109">
      <c r="A5109" s="5" t="s">
        <v>5321</v>
      </c>
      <c r="B5109" s="5" t="s">
        <v>899</v>
      </c>
    </row>
    <row r="5110">
      <c r="A5110" s="5" t="s">
        <v>5322</v>
      </c>
      <c r="B5110" s="5" t="s">
        <v>899</v>
      </c>
    </row>
    <row r="5111">
      <c r="A5111" s="5" t="s">
        <v>5323</v>
      </c>
      <c r="B5111" s="5" t="s">
        <v>899</v>
      </c>
    </row>
    <row r="5112">
      <c r="A5112" s="5" t="s">
        <v>5324</v>
      </c>
      <c r="B5112" s="5" t="s">
        <v>899</v>
      </c>
    </row>
    <row r="5113">
      <c r="A5113" s="5" t="s">
        <v>5325</v>
      </c>
      <c r="B5113" s="5" t="s">
        <v>899</v>
      </c>
    </row>
    <row r="5114">
      <c r="A5114" s="5" t="s">
        <v>5326</v>
      </c>
      <c r="B5114" s="5" t="s">
        <v>899</v>
      </c>
    </row>
    <row r="5115">
      <c r="A5115" s="5" t="s">
        <v>5327</v>
      </c>
      <c r="B5115" s="5" t="s">
        <v>899</v>
      </c>
    </row>
    <row r="5116">
      <c r="A5116" s="5" t="s">
        <v>5328</v>
      </c>
      <c r="B5116" s="5" t="s">
        <v>899</v>
      </c>
    </row>
    <row r="5117">
      <c r="A5117" s="5" t="s">
        <v>668</v>
      </c>
      <c r="B5117" s="5" t="s">
        <v>899</v>
      </c>
    </row>
    <row r="5118">
      <c r="A5118" s="5" t="s">
        <v>5329</v>
      </c>
      <c r="B5118" s="5" t="s">
        <v>899</v>
      </c>
    </row>
    <row r="5119">
      <c r="A5119" s="5" t="s">
        <v>5330</v>
      </c>
      <c r="B5119" s="5" t="s">
        <v>899</v>
      </c>
    </row>
    <row r="5120">
      <c r="A5120" s="5" t="s">
        <v>5331</v>
      </c>
      <c r="B5120" s="5" t="s">
        <v>899</v>
      </c>
    </row>
    <row r="5121">
      <c r="A5121" s="5" t="s">
        <v>5332</v>
      </c>
      <c r="B5121" s="5" t="s">
        <v>899</v>
      </c>
    </row>
    <row r="5122">
      <c r="A5122" s="5" t="s">
        <v>5333</v>
      </c>
      <c r="B5122" s="5" t="s">
        <v>899</v>
      </c>
    </row>
    <row r="5123">
      <c r="A5123" s="5" t="s">
        <v>5334</v>
      </c>
      <c r="B5123" s="5" t="s">
        <v>899</v>
      </c>
    </row>
    <row r="5124">
      <c r="A5124" s="5" t="s">
        <v>5335</v>
      </c>
      <c r="B5124" s="5" t="s">
        <v>899</v>
      </c>
    </row>
    <row r="5125">
      <c r="A5125" s="5" t="s">
        <v>5336</v>
      </c>
      <c r="B5125" s="5" t="s">
        <v>899</v>
      </c>
    </row>
    <row r="5126">
      <c r="A5126" s="5" t="s">
        <v>5337</v>
      </c>
      <c r="B5126" s="5" t="s">
        <v>899</v>
      </c>
    </row>
    <row r="5127">
      <c r="A5127" s="5" t="s">
        <v>5338</v>
      </c>
      <c r="B5127" s="5" t="s">
        <v>899</v>
      </c>
    </row>
    <row r="5128">
      <c r="A5128" s="5" t="s">
        <v>5339</v>
      </c>
      <c r="B5128" s="5" t="s">
        <v>899</v>
      </c>
    </row>
    <row r="5129">
      <c r="A5129" s="5" t="s">
        <v>5340</v>
      </c>
      <c r="B5129" s="5" t="s">
        <v>899</v>
      </c>
    </row>
    <row r="5130">
      <c r="A5130" s="5" t="s">
        <v>5341</v>
      </c>
      <c r="B5130" s="5" t="s">
        <v>899</v>
      </c>
    </row>
    <row r="5131">
      <c r="A5131" s="5" t="s">
        <v>5342</v>
      </c>
      <c r="B5131" s="5" t="s">
        <v>899</v>
      </c>
    </row>
    <row r="5132">
      <c r="A5132" s="5" t="s">
        <v>5343</v>
      </c>
      <c r="B5132" s="5" t="s">
        <v>899</v>
      </c>
    </row>
    <row r="5133">
      <c r="A5133" s="5" t="s">
        <v>5344</v>
      </c>
      <c r="B5133" s="5" t="s">
        <v>899</v>
      </c>
    </row>
    <row r="5134">
      <c r="A5134" s="5" t="s">
        <v>5345</v>
      </c>
      <c r="B5134" s="5" t="s">
        <v>899</v>
      </c>
    </row>
    <row r="5135">
      <c r="A5135" s="5" t="s">
        <v>5346</v>
      </c>
      <c r="B5135" s="5" t="s">
        <v>899</v>
      </c>
    </row>
    <row r="5136">
      <c r="A5136" s="5" t="s">
        <v>5347</v>
      </c>
      <c r="B5136" s="5" t="s">
        <v>899</v>
      </c>
    </row>
    <row r="5137">
      <c r="A5137" s="5" t="s">
        <v>5348</v>
      </c>
      <c r="B5137" s="5" t="s">
        <v>899</v>
      </c>
    </row>
    <row r="5138">
      <c r="A5138" s="5" t="s">
        <v>5349</v>
      </c>
      <c r="B5138" s="5" t="s">
        <v>899</v>
      </c>
    </row>
    <row r="5139">
      <c r="A5139" s="5" t="s">
        <v>5350</v>
      </c>
      <c r="B5139" s="5" t="s">
        <v>899</v>
      </c>
    </row>
    <row r="5140">
      <c r="A5140" s="5" t="s">
        <v>5351</v>
      </c>
      <c r="B5140" s="5" t="s">
        <v>899</v>
      </c>
    </row>
    <row r="5141">
      <c r="A5141" s="5" t="s">
        <v>5352</v>
      </c>
      <c r="B5141" s="5" t="s">
        <v>899</v>
      </c>
    </row>
    <row r="5142">
      <c r="A5142" s="5" t="s">
        <v>5353</v>
      </c>
      <c r="B5142" s="5" t="s">
        <v>899</v>
      </c>
    </row>
    <row r="5143">
      <c r="A5143" s="5" t="s">
        <v>5354</v>
      </c>
      <c r="B5143" s="5" t="s">
        <v>899</v>
      </c>
    </row>
    <row r="5144">
      <c r="A5144" s="5" t="s">
        <v>5355</v>
      </c>
      <c r="B5144" s="5" t="s">
        <v>899</v>
      </c>
    </row>
    <row r="5145">
      <c r="A5145" s="5" t="s">
        <v>5356</v>
      </c>
      <c r="B5145" s="5" t="s">
        <v>899</v>
      </c>
    </row>
    <row r="5146">
      <c r="A5146" s="5" t="s">
        <v>5357</v>
      </c>
      <c r="B5146" s="5" t="s">
        <v>899</v>
      </c>
    </row>
    <row r="5147">
      <c r="A5147" s="5" t="s">
        <v>5358</v>
      </c>
      <c r="B5147" s="5" t="s">
        <v>899</v>
      </c>
    </row>
    <row r="5148">
      <c r="A5148" s="5" t="s">
        <v>5359</v>
      </c>
      <c r="B5148" s="5" t="s">
        <v>899</v>
      </c>
    </row>
    <row r="5149">
      <c r="A5149" s="5" t="s">
        <v>5360</v>
      </c>
      <c r="B5149" s="5" t="s">
        <v>899</v>
      </c>
    </row>
    <row r="5150">
      <c r="A5150" s="5" t="s">
        <v>5361</v>
      </c>
      <c r="B5150" s="5" t="s">
        <v>899</v>
      </c>
    </row>
    <row r="5151">
      <c r="A5151" s="5" t="s">
        <v>5362</v>
      </c>
      <c r="B5151" s="5" t="s">
        <v>899</v>
      </c>
    </row>
    <row r="5152">
      <c r="A5152" s="5" t="s">
        <v>5363</v>
      </c>
      <c r="B5152" s="5" t="s">
        <v>899</v>
      </c>
    </row>
    <row r="5153">
      <c r="A5153" s="5" t="s">
        <v>5364</v>
      </c>
      <c r="B5153" s="5" t="s">
        <v>899</v>
      </c>
    </row>
    <row r="5154">
      <c r="A5154" s="5" t="s">
        <v>5365</v>
      </c>
      <c r="B5154" s="5" t="s">
        <v>899</v>
      </c>
    </row>
    <row r="5155">
      <c r="A5155" s="5" t="s">
        <v>5366</v>
      </c>
      <c r="B5155" s="5" t="s">
        <v>899</v>
      </c>
    </row>
    <row r="5156">
      <c r="A5156" s="5" t="s">
        <v>5367</v>
      </c>
      <c r="B5156" s="5" t="s">
        <v>899</v>
      </c>
    </row>
    <row r="5157">
      <c r="A5157" s="5" t="s">
        <v>5368</v>
      </c>
      <c r="B5157" s="5" t="s">
        <v>899</v>
      </c>
    </row>
    <row r="5158">
      <c r="A5158" s="5" t="s">
        <v>5369</v>
      </c>
      <c r="B5158" s="5" t="s">
        <v>899</v>
      </c>
    </row>
    <row r="5159">
      <c r="A5159" s="5" t="s">
        <v>5370</v>
      </c>
      <c r="B5159" s="5" t="s">
        <v>899</v>
      </c>
    </row>
    <row r="5160">
      <c r="A5160" s="5" t="s">
        <v>5371</v>
      </c>
      <c r="B5160" s="5" t="s">
        <v>899</v>
      </c>
    </row>
    <row r="5161">
      <c r="A5161" s="5" t="s">
        <v>5372</v>
      </c>
      <c r="B5161" s="5" t="s">
        <v>899</v>
      </c>
    </row>
    <row r="5162">
      <c r="A5162" s="5" t="s">
        <v>5373</v>
      </c>
      <c r="B5162" s="5" t="s">
        <v>899</v>
      </c>
    </row>
    <row r="5163">
      <c r="A5163" s="5" t="s">
        <v>5374</v>
      </c>
      <c r="B5163" s="5" t="s">
        <v>899</v>
      </c>
    </row>
    <row r="5164">
      <c r="A5164" s="5" t="s">
        <v>5375</v>
      </c>
      <c r="B5164" s="5" t="s">
        <v>899</v>
      </c>
    </row>
    <row r="5165">
      <c r="A5165" s="5" t="s">
        <v>5376</v>
      </c>
      <c r="B5165" s="5" t="s">
        <v>899</v>
      </c>
    </row>
    <row r="5166">
      <c r="A5166" s="5" t="s">
        <v>5377</v>
      </c>
      <c r="B5166" s="5" t="s">
        <v>899</v>
      </c>
    </row>
    <row r="5167">
      <c r="A5167" s="5" t="s">
        <v>5378</v>
      </c>
      <c r="B5167" s="5" t="s">
        <v>899</v>
      </c>
    </row>
    <row r="5168">
      <c r="A5168" s="5" t="s">
        <v>5379</v>
      </c>
      <c r="B5168" s="5" t="s">
        <v>899</v>
      </c>
    </row>
    <row r="5169">
      <c r="A5169" s="5" t="s">
        <v>5380</v>
      </c>
      <c r="B5169" s="5" t="s">
        <v>899</v>
      </c>
    </row>
    <row r="5170">
      <c r="A5170" s="5" t="s">
        <v>5381</v>
      </c>
      <c r="B5170" s="5" t="s">
        <v>899</v>
      </c>
    </row>
    <row r="5171">
      <c r="A5171" s="5" t="s">
        <v>169</v>
      </c>
      <c r="B5171" s="5" t="s">
        <v>866</v>
      </c>
    </row>
    <row r="5172">
      <c r="A5172" s="5" t="s">
        <v>5382</v>
      </c>
      <c r="B5172" s="5" t="s">
        <v>899</v>
      </c>
    </row>
    <row r="5173">
      <c r="A5173" s="5" t="s">
        <v>5383</v>
      </c>
      <c r="B5173" s="5" t="s">
        <v>899</v>
      </c>
    </row>
    <row r="5174">
      <c r="A5174" s="5" t="s">
        <v>5384</v>
      </c>
      <c r="B5174" s="5" t="s">
        <v>899</v>
      </c>
    </row>
    <row r="5175">
      <c r="A5175" s="5" t="s">
        <v>5385</v>
      </c>
      <c r="B5175" s="5" t="s">
        <v>899</v>
      </c>
    </row>
    <row r="5176">
      <c r="A5176" s="5" t="s">
        <v>5386</v>
      </c>
      <c r="B5176" s="5" t="s">
        <v>899</v>
      </c>
    </row>
    <row r="5177">
      <c r="A5177" s="5" t="s">
        <v>5387</v>
      </c>
      <c r="B5177" s="5" t="s">
        <v>899</v>
      </c>
    </row>
    <row r="5178">
      <c r="A5178" s="5" t="s">
        <v>5388</v>
      </c>
      <c r="B5178" s="5" t="s">
        <v>899</v>
      </c>
    </row>
    <row r="5179">
      <c r="A5179" s="5" t="s">
        <v>5389</v>
      </c>
      <c r="B5179" s="5" t="s">
        <v>899</v>
      </c>
    </row>
    <row r="5180">
      <c r="A5180" s="5" t="s">
        <v>5390</v>
      </c>
      <c r="B5180" s="5" t="s">
        <v>899</v>
      </c>
    </row>
    <row r="5181">
      <c r="A5181" s="5" t="s">
        <v>5391</v>
      </c>
      <c r="B5181" s="5" t="s">
        <v>899</v>
      </c>
    </row>
    <row r="5182">
      <c r="A5182" s="5" t="s">
        <v>5392</v>
      </c>
      <c r="B5182" s="5" t="s">
        <v>899</v>
      </c>
    </row>
    <row r="5183">
      <c r="A5183" s="5" t="s">
        <v>5393</v>
      </c>
      <c r="B5183" s="5" t="s">
        <v>899</v>
      </c>
    </row>
    <row r="5184">
      <c r="A5184" s="5" t="s">
        <v>5394</v>
      </c>
      <c r="B5184" s="5" t="s">
        <v>899</v>
      </c>
    </row>
    <row r="5185">
      <c r="A5185" s="5" t="s">
        <v>5395</v>
      </c>
      <c r="B5185" s="5" t="s">
        <v>899</v>
      </c>
    </row>
    <row r="5186">
      <c r="A5186" s="5" t="s">
        <v>5396</v>
      </c>
      <c r="B5186" s="5" t="s">
        <v>899</v>
      </c>
    </row>
    <row r="5187">
      <c r="A5187" s="5" t="s">
        <v>5397</v>
      </c>
      <c r="B5187" s="5" t="s">
        <v>899</v>
      </c>
    </row>
    <row r="5188">
      <c r="A5188" s="5" t="s">
        <v>266</v>
      </c>
      <c r="B5188" s="5" t="s">
        <v>899</v>
      </c>
    </row>
    <row r="5189">
      <c r="A5189" s="5" t="s">
        <v>5398</v>
      </c>
      <c r="B5189" s="5" t="s">
        <v>899</v>
      </c>
    </row>
    <row r="5190">
      <c r="A5190" s="5" t="s">
        <v>5399</v>
      </c>
      <c r="B5190" s="5" t="s">
        <v>899</v>
      </c>
    </row>
    <row r="5191">
      <c r="A5191" s="5" t="s">
        <v>5400</v>
      </c>
      <c r="B5191" s="5" t="s">
        <v>899</v>
      </c>
    </row>
    <row r="5192">
      <c r="A5192" s="5" t="s">
        <v>5401</v>
      </c>
      <c r="B5192" s="5" t="s">
        <v>899</v>
      </c>
    </row>
    <row r="5193">
      <c r="A5193" s="5" t="s">
        <v>5402</v>
      </c>
      <c r="B5193" s="5" t="s">
        <v>899</v>
      </c>
    </row>
    <row r="5194">
      <c r="A5194" s="5" t="s">
        <v>5403</v>
      </c>
      <c r="B5194" s="5" t="s">
        <v>899</v>
      </c>
    </row>
    <row r="5195">
      <c r="A5195" s="5" t="s">
        <v>5404</v>
      </c>
      <c r="B5195" s="5" t="s">
        <v>899</v>
      </c>
    </row>
    <row r="5196">
      <c r="A5196" s="5" t="s">
        <v>5405</v>
      </c>
      <c r="B5196" s="5" t="s">
        <v>899</v>
      </c>
    </row>
    <row r="5197">
      <c r="A5197" s="5" t="s">
        <v>5406</v>
      </c>
      <c r="B5197" s="5" t="s">
        <v>899</v>
      </c>
    </row>
    <row r="5198">
      <c r="A5198" s="5" t="s">
        <v>5407</v>
      </c>
      <c r="B5198" s="5" t="s">
        <v>899</v>
      </c>
    </row>
    <row r="5199">
      <c r="A5199" s="5" t="s">
        <v>5408</v>
      </c>
      <c r="B5199" s="5" t="s">
        <v>899</v>
      </c>
    </row>
    <row r="5200">
      <c r="A5200" s="5" t="s">
        <v>5409</v>
      </c>
      <c r="B5200" s="5" t="s">
        <v>899</v>
      </c>
    </row>
    <row r="5201">
      <c r="A5201" s="5" t="s">
        <v>5410</v>
      </c>
      <c r="B5201" s="5" t="s">
        <v>899</v>
      </c>
    </row>
    <row r="5202">
      <c r="A5202" s="5" t="s">
        <v>5411</v>
      </c>
      <c r="B5202" s="5" t="s">
        <v>899</v>
      </c>
    </row>
    <row r="5203">
      <c r="A5203" s="5" t="s">
        <v>5412</v>
      </c>
      <c r="B5203" s="5" t="s">
        <v>899</v>
      </c>
    </row>
    <row r="5204">
      <c r="A5204" s="5" t="s">
        <v>5413</v>
      </c>
      <c r="B5204" s="5" t="s">
        <v>899</v>
      </c>
    </row>
    <row r="5205">
      <c r="A5205" s="5" t="s">
        <v>5414</v>
      </c>
      <c r="B5205" s="5" t="s">
        <v>899</v>
      </c>
    </row>
    <row r="5206">
      <c r="A5206" s="5" t="s">
        <v>5415</v>
      </c>
      <c r="B5206" s="5" t="s">
        <v>899</v>
      </c>
    </row>
    <row r="5207">
      <c r="A5207" s="5" t="s">
        <v>5416</v>
      </c>
      <c r="B5207" s="5" t="s">
        <v>899</v>
      </c>
    </row>
    <row r="5208">
      <c r="A5208" s="5" t="s">
        <v>5417</v>
      </c>
      <c r="B5208" s="5" t="s">
        <v>899</v>
      </c>
    </row>
    <row r="5209">
      <c r="A5209" s="5" t="s">
        <v>5418</v>
      </c>
      <c r="B5209" s="5" t="s">
        <v>899</v>
      </c>
    </row>
    <row r="5210">
      <c r="A5210" s="5" t="s">
        <v>5419</v>
      </c>
      <c r="B5210" s="5" t="s">
        <v>899</v>
      </c>
    </row>
    <row r="5211">
      <c r="A5211" s="5" t="s">
        <v>5420</v>
      </c>
      <c r="B5211" s="5" t="s">
        <v>899</v>
      </c>
    </row>
    <row r="5212">
      <c r="A5212" s="5" t="s">
        <v>5421</v>
      </c>
      <c r="B5212" s="5" t="s">
        <v>899</v>
      </c>
    </row>
    <row r="5213">
      <c r="A5213" s="5" t="s">
        <v>5422</v>
      </c>
      <c r="B5213" s="5" t="s">
        <v>899</v>
      </c>
    </row>
    <row r="5214">
      <c r="A5214" s="5" t="s">
        <v>5423</v>
      </c>
      <c r="B5214" s="5" t="s">
        <v>899</v>
      </c>
    </row>
    <row r="5215">
      <c r="A5215" s="5" t="s">
        <v>5424</v>
      </c>
      <c r="B5215" s="5" t="s">
        <v>899</v>
      </c>
    </row>
    <row r="5216">
      <c r="A5216" s="5" t="s">
        <v>5425</v>
      </c>
      <c r="B5216" s="5" t="s">
        <v>899</v>
      </c>
    </row>
    <row r="5217">
      <c r="A5217" s="5" t="s">
        <v>5426</v>
      </c>
      <c r="B5217" s="5" t="s">
        <v>899</v>
      </c>
    </row>
    <row r="5218">
      <c r="A5218" s="5" t="s">
        <v>5427</v>
      </c>
      <c r="B5218" s="5" t="s">
        <v>899</v>
      </c>
    </row>
    <row r="5219">
      <c r="A5219" s="5" t="s">
        <v>5428</v>
      </c>
      <c r="B5219" s="5" t="s">
        <v>899</v>
      </c>
    </row>
    <row r="5220">
      <c r="A5220" s="5" t="s">
        <v>5429</v>
      </c>
      <c r="B5220" s="5" t="s">
        <v>899</v>
      </c>
    </row>
    <row r="5221">
      <c r="A5221" s="5" t="s">
        <v>5430</v>
      </c>
      <c r="B5221" s="5" t="s">
        <v>899</v>
      </c>
    </row>
    <row r="5222">
      <c r="A5222" s="5" t="s">
        <v>5431</v>
      </c>
      <c r="B5222" s="5" t="s">
        <v>899</v>
      </c>
    </row>
    <row r="5223">
      <c r="A5223" s="5" t="s">
        <v>5432</v>
      </c>
      <c r="B5223" s="5" t="s">
        <v>899</v>
      </c>
    </row>
    <row r="5224">
      <c r="A5224" s="5" t="s">
        <v>5433</v>
      </c>
      <c r="B5224" s="5" t="s">
        <v>899</v>
      </c>
    </row>
    <row r="5225">
      <c r="A5225" s="5" t="s">
        <v>5434</v>
      </c>
      <c r="B5225" s="5" t="s">
        <v>899</v>
      </c>
    </row>
    <row r="5226">
      <c r="A5226" s="5" t="s">
        <v>5435</v>
      </c>
      <c r="B5226" s="5" t="s">
        <v>899</v>
      </c>
    </row>
    <row r="5227">
      <c r="A5227" s="5" t="s">
        <v>358</v>
      </c>
      <c r="B5227" s="5" t="s">
        <v>899</v>
      </c>
    </row>
    <row r="5228">
      <c r="A5228" s="5" t="s">
        <v>5436</v>
      </c>
      <c r="B5228" s="5" t="s">
        <v>899</v>
      </c>
    </row>
    <row r="5229">
      <c r="A5229" s="5" t="s">
        <v>5437</v>
      </c>
      <c r="B5229" s="5" t="s">
        <v>899</v>
      </c>
    </row>
    <row r="5230">
      <c r="A5230" s="5" t="s">
        <v>5438</v>
      </c>
      <c r="B5230" s="5" t="s">
        <v>899</v>
      </c>
    </row>
    <row r="5231">
      <c r="A5231" s="5" t="s">
        <v>5439</v>
      </c>
      <c r="B5231" s="5" t="s">
        <v>899</v>
      </c>
    </row>
    <row r="5232">
      <c r="A5232" s="5" t="s">
        <v>5440</v>
      </c>
      <c r="B5232" s="5" t="s">
        <v>899</v>
      </c>
    </row>
    <row r="5233">
      <c r="A5233" s="5" t="s">
        <v>5441</v>
      </c>
      <c r="B5233" s="5" t="s">
        <v>899</v>
      </c>
    </row>
    <row r="5234">
      <c r="A5234" s="5" t="s">
        <v>411</v>
      </c>
      <c r="B5234" s="5" t="s">
        <v>899</v>
      </c>
    </row>
    <row r="5235">
      <c r="A5235" s="5" t="s">
        <v>5442</v>
      </c>
      <c r="B5235" s="5" t="s">
        <v>899</v>
      </c>
    </row>
    <row r="5236">
      <c r="A5236" s="5" t="s">
        <v>5443</v>
      </c>
      <c r="B5236" s="5" t="s">
        <v>899</v>
      </c>
    </row>
    <row r="5237">
      <c r="A5237" s="5" t="s">
        <v>5444</v>
      </c>
      <c r="B5237" s="5" t="s">
        <v>899</v>
      </c>
    </row>
    <row r="5238">
      <c r="A5238" s="5" t="s">
        <v>5445</v>
      </c>
      <c r="B5238" s="5" t="s">
        <v>899</v>
      </c>
    </row>
    <row r="5239">
      <c r="A5239" s="5" t="s">
        <v>5446</v>
      </c>
      <c r="B5239" s="5" t="s">
        <v>899</v>
      </c>
    </row>
    <row r="5240">
      <c r="A5240" s="5" t="s">
        <v>5447</v>
      </c>
      <c r="B5240" s="5" t="s">
        <v>899</v>
      </c>
    </row>
    <row r="5241">
      <c r="A5241" s="5" t="s">
        <v>5448</v>
      </c>
      <c r="B5241" s="5" t="s">
        <v>899</v>
      </c>
    </row>
    <row r="5242">
      <c r="A5242" s="5" t="s">
        <v>5449</v>
      </c>
      <c r="B5242" s="5" t="s">
        <v>899</v>
      </c>
    </row>
    <row r="5243">
      <c r="A5243" s="5" t="s">
        <v>2616</v>
      </c>
      <c r="B5243" s="5" t="s">
        <v>899</v>
      </c>
    </row>
    <row r="5244">
      <c r="A5244" s="5" t="s">
        <v>5450</v>
      </c>
      <c r="B5244" s="5" t="s">
        <v>899</v>
      </c>
    </row>
    <row r="5245">
      <c r="A5245" s="5" t="s">
        <v>5451</v>
      </c>
      <c r="B5245" s="5" t="s">
        <v>899</v>
      </c>
    </row>
    <row r="5246">
      <c r="A5246" s="5" t="s">
        <v>5452</v>
      </c>
      <c r="B5246" s="5" t="s">
        <v>899</v>
      </c>
    </row>
    <row r="5247">
      <c r="A5247" s="5" t="s">
        <v>5453</v>
      </c>
      <c r="B5247" s="5" t="s">
        <v>899</v>
      </c>
    </row>
    <row r="5248">
      <c r="A5248" s="5" t="s">
        <v>5454</v>
      </c>
      <c r="B5248" s="5" t="s">
        <v>899</v>
      </c>
    </row>
    <row r="5249">
      <c r="A5249" s="5" t="s">
        <v>5455</v>
      </c>
      <c r="B5249" s="5" t="s">
        <v>899</v>
      </c>
    </row>
    <row r="5250">
      <c r="A5250" s="5" t="s">
        <v>5456</v>
      </c>
      <c r="B5250" s="5" t="s">
        <v>899</v>
      </c>
    </row>
    <row r="5251">
      <c r="A5251" s="5" t="s">
        <v>5457</v>
      </c>
      <c r="B5251" s="5" t="s">
        <v>899</v>
      </c>
    </row>
    <row r="5252">
      <c r="A5252" s="5" t="s">
        <v>5458</v>
      </c>
      <c r="B5252" s="5" t="s">
        <v>899</v>
      </c>
    </row>
    <row r="5253">
      <c r="A5253" s="5" t="s">
        <v>5459</v>
      </c>
      <c r="B5253" s="5" t="s">
        <v>899</v>
      </c>
    </row>
    <row r="5254">
      <c r="A5254" s="5" t="s">
        <v>5460</v>
      </c>
      <c r="B5254" s="5" t="s">
        <v>899</v>
      </c>
    </row>
    <row r="5255">
      <c r="A5255" s="5" t="s">
        <v>5461</v>
      </c>
      <c r="B5255" s="5" t="s">
        <v>899</v>
      </c>
    </row>
    <row r="5256">
      <c r="A5256" s="5" t="s">
        <v>5462</v>
      </c>
      <c r="B5256" s="5" t="s">
        <v>899</v>
      </c>
    </row>
    <row r="5257">
      <c r="A5257" s="5" t="s">
        <v>343</v>
      </c>
      <c r="B5257" s="5" t="s">
        <v>899</v>
      </c>
    </row>
    <row r="5258">
      <c r="A5258" s="5" t="s">
        <v>5463</v>
      </c>
      <c r="B5258" s="5" t="s">
        <v>899</v>
      </c>
    </row>
    <row r="5259">
      <c r="A5259" s="5" t="s">
        <v>5464</v>
      </c>
      <c r="B5259" s="5" t="s">
        <v>899</v>
      </c>
    </row>
    <row r="5260">
      <c r="A5260" s="5" t="s">
        <v>5465</v>
      </c>
      <c r="B5260" s="5" t="s">
        <v>899</v>
      </c>
    </row>
    <row r="5261">
      <c r="A5261" s="5" t="s">
        <v>5466</v>
      </c>
      <c r="B5261" s="5" t="s">
        <v>899</v>
      </c>
    </row>
    <row r="5262">
      <c r="A5262" s="5" t="s">
        <v>5467</v>
      </c>
      <c r="B5262" s="5" t="s">
        <v>899</v>
      </c>
    </row>
    <row r="5263">
      <c r="A5263" s="5" t="s">
        <v>5468</v>
      </c>
      <c r="B5263" s="5" t="s">
        <v>899</v>
      </c>
    </row>
    <row r="5264">
      <c r="A5264" s="5" t="s">
        <v>531</v>
      </c>
      <c r="B5264" s="5" t="s">
        <v>899</v>
      </c>
    </row>
    <row r="5265">
      <c r="A5265" s="5" t="s">
        <v>5469</v>
      </c>
      <c r="B5265" s="5" t="s">
        <v>899</v>
      </c>
    </row>
    <row r="5266">
      <c r="A5266" s="5" t="s">
        <v>5470</v>
      </c>
      <c r="B5266" s="5" t="s">
        <v>899</v>
      </c>
    </row>
    <row r="5267">
      <c r="A5267" s="5" t="s">
        <v>5471</v>
      </c>
      <c r="B5267" s="5" t="s">
        <v>899</v>
      </c>
    </row>
    <row r="5268">
      <c r="A5268" s="5" t="s">
        <v>5472</v>
      </c>
      <c r="B5268" s="5" t="s">
        <v>899</v>
      </c>
    </row>
    <row r="5269">
      <c r="A5269" s="5" t="s">
        <v>5473</v>
      </c>
      <c r="B5269" s="5" t="s">
        <v>899</v>
      </c>
    </row>
    <row r="5270">
      <c r="A5270" s="5" t="s">
        <v>82</v>
      </c>
      <c r="B5270" s="5" t="s">
        <v>899</v>
      </c>
    </row>
    <row r="5271">
      <c r="A5271" s="5" t="s">
        <v>5474</v>
      </c>
      <c r="B5271" s="5" t="s">
        <v>899</v>
      </c>
    </row>
    <row r="5272">
      <c r="A5272" s="5" t="s">
        <v>5475</v>
      </c>
      <c r="B5272" s="5" t="s">
        <v>899</v>
      </c>
    </row>
    <row r="5273">
      <c r="A5273" s="5" t="s">
        <v>271</v>
      </c>
      <c r="B5273" s="5" t="s">
        <v>835</v>
      </c>
    </row>
    <row r="5274">
      <c r="A5274" s="5" t="s">
        <v>5476</v>
      </c>
      <c r="B5274" s="5" t="s">
        <v>899</v>
      </c>
    </row>
    <row r="5275">
      <c r="A5275" s="5" t="s">
        <v>5477</v>
      </c>
      <c r="B5275" s="5" t="s">
        <v>899</v>
      </c>
    </row>
    <row r="5276">
      <c r="A5276" s="5" t="s">
        <v>676</v>
      </c>
      <c r="B5276" s="5" t="s">
        <v>899</v>
      </c>
    </row>
    <row r="5277">
      <c r="A5277" s="5" t="s">
        <v>5478</v>
      </c>
      <c r="B5277" s="5" t="s">
        <v>899</v>
      </c>
    </row>
    <row r="5278">
      <c r="A5278" s="5" t="s">
        <v>5479</v>
      </c>
      <c r="B5278" s="5" t="s">
        <v>899</v>
      </c>
    </row>
    <row r="5279">
      <c r="A5279" s="5" t="s">
        <v>5480</v>
      </c>
      <c r="B5279" s="5" t="s">
        <v>899</v>
      </c>
    </row>
    <row r="5280">
      <c r="A5280" s="5" t="s">
        <v>702</v>
      </c>
      <c r="B5280" s="5" t="s">
        <v>899</v>
      </c>
    </row>
    <row r="5281">
      <c r="A5281" s="5" t="s">
        <v>338</v>
      </c>
      <c r="B5281" s="5" t="s">
        <v>899</v>
      </c>
    </row>
    <row r="5282">
      <c r="A5282" s="5" t="s">
        <v>5481</v>
      </c>
      <c r="B5282" s="5" t="s">
        <v>899</v>
      </c>
    </row>
    <row r="5283">
      <c r="A5283" s="5" t="s">
        <v>5482</v>
      </c>
      <c r="B5283" s="5" t="s">
        <v>899</v>
      </c>
    </row>
    <row r="5284">
      <c r="A5284" s="5" t="s">
        <v>654</v>
      </c>
      <c r="B5284" s="5" t="s">
        <v>899</v>
      </c>
    </row>
    <row r="5285">
      <c r="A5285" s="5" t="s">
        <v>5483</v>
      </c>
      <c r="B5285" s="5" t="s">
        <v>899</v>
      </c>
    </row>
    <row r="5286">
      <c r="A5286" s="5" t="s">
        <v>5484</v>
      </c>
      <c r="B5286" s="5" t="s">
        <v>899</v>
      </c>
    </row>
    <row r="5287">
      <c r="A5287" s="5" t="s">
        <v>5485</v>
      </c>
      <c r="B5287" s="5" t="s">
        <v>899</v>
      </c>
    </row>
    <row r="5288">
      <c r="A5288" s="5" t="s">
        <v>5486</v>
      </c>
      <c r="B5288" s="5" t="s">
        <v>899</v>
      </c>
    </row>
    <row r="5289">
      <c r="A5289" s="5" t="s">
        <v>5487</v>
      </c>
      <c r="B5289" s="5" t="s">
        <v>899</v>
      </c>
    </row>
    <row r="5290">
      <c r="A5290" s="5" t="s">
        <v>5488</v>
      </c>
      <c r="B5290" s="5" t="s">
        <v>899</v>
      </c>
    </row>
    <row r="5291">
      <c r="A5291" s="5" t="s">
        <v>5489</v>
      </c>
      <c r="B5291" s="5" t="s">
        <v>899</v>
      </c>
    </row>
    <row r="5292">
      <c r="A5292" s="5" t="s">
        <v>5490</v>
      </c>
      <c r="B5292" s="5" t="s">
        <v>899</v>
      </c>
    </row>
    <row r="5293">
      <c r="A5293" s="5" t="s">
        <v>5491</v>
      </c>
      <c r="B5293" s="5" t="s">
        <v>899</v>
      </c>
    </row>
    <row r="5294">
      <c r="A5294" s="5" t="s">
        <v>5492</v>
      </c>
      <c r="B5294" s="5" t="s">
        <v>899</v>
      </c>
    </row>
    <row r="5295">
      <c r="A5295" s="5" t="s">
        <v>5493</v>
      </c>
      <c r="B5295" s="5" t="s">
        <v>899</v>
      </c>
    </row>
    <row r="5296">
      <c r="A5296" s="5" t="s">
        <v>789</v>
      </c>
      <c r="B5296" s="5" t="s">
        <v>899</v>
      </c>
    </row>
    <row r="5297">
      <c r="A5297" s="5" t="s">
        <v>5494</v>
      </c>
      <c r="B5297" s="5" t="s">
        <v>899</v>
      </c>
    </row>
    <row r="5298">
      <c r="A5298" s="5" t="s">
        <v>5495</v>
      </c>
      <c r="B5298" s="5" t="s">
        <v>899</v>
      </c>
    </row>
    <row r="5299">
      <c r="A5299" s="5" t="s">
        <v>219</v>
      </c>
      <c r="B5299" s="5" t="s">
        <v>829</v>
      </c>
    </row>
    <row r="5300">
      <c r="A5300" s="5" t="s">
        <v>5496</v>
      </c>
      <c r="B5300" s="5" t="s">
        <v>899</v>
      </c>
    </row>
    <row r="5301">
      <c r="A5301" s="5" t="s">
        <v>5497</v>
      </c>
      <c r="B5301" s="5" t="s">
        <v>899</v>
      </c>
    </row>
    <row r="5302">
      <c r="A5302" s="5" t="s">
        <v>645</v>
      </c>
      <c r="B5302" s="5" t="s">
        <v>899</v>
      </c>
    </row>
    <row r="5303">
      <c r="A5303" s="5" t="s">
        <v>5498</v>
      </c>
      <c r="B5303" s="5" t="s">
        <v>899</v>
      </c>
    </row>
    <row r="5304">
      <c r="A5304" s="5" t="s">
        <v>5499</v>
      </c>
      <c r="B5304" s="5" t="s">
        <v>899</v>
      </c>
    </row>
    <row r="5305">
      <c r="A5305" s="5" t="s">
        <v>5500</v>
      </c>
      <c r="B5305" s="5" t="s">
        <v>899</v>
      </c>
    </row>
    <row r="5306">
      <c r="A5306" s="5" t="s">
        <v>5501</v>
      </c>
      <c r="B5306" s="5" t="s">
        <v>899</v>
      </c>
    </row>
    <row r="5307">
      <c r="A5307" s="5" t="s">
        <v>5502</v>
      </c>
      <c r="B5307" s="5" t="s">
        <v>899</v>
      </c>
    </row>
    <row r="5308">
      <c r="A5308" s="5" t="s">
        <v>5503</v>
      </c>
      <c r="B5308" s="5" t="s">
        <v>899</v>
      </c>
    </row>
    <row r="5309">
      <c r="A5309" s="5" t="s">
        <v>5504</v>
      </c>
      <c r="B5309" s="5" t="s">
        <v>899</v>
      </c>
    </row>
    <row r="5310">
      <c r="A5310" s="5" t="s">
        <v>5505</v>
      </c>
      <c r="B5310" s="5" t="s">
        <v>899</v>
      </c>
    </row>
    <row r="5311">
      <c r="A5311" s="5" t="s">
        <v>5506</v>
      </c>
      <c r="B5311" s="5" t="s">
        <v>899</v>
      </c>
    </row>
    <row r="5312">
      <c r="A5312" s="5" t="s">
        <v>5507</v>
      </c>
      <c r="B5312" s="5" t="s">
        <v>899</v>
      </c>
    </row>
    <row r="5313">
      <c r="A5313" s="5" t="s">
        <v>5508</v>
      </c>
      <c r="B5313" s="5" t="s">
        <v>899</v>
      </c>
    </row>
    <row r="5314">
      <c r="A5314" s="5" t="s">
        <v>507</v>
      </c>
      <c r="B5314" s="5" t="s">
        <v>899</v>
      </c>
    </row>
    <row r="5315">
      <c r="A5315" s="5" t="s">
        <v>5509</v>
      </c>
      <c r="B5315" s="5" t="s">
        <v>899</v>
      </c>
    </row>
    <row r="5316">
      <c r="A5316" s="5" t="s">
        <v>5510</v>
      </c>
      <c r="B5316" s="5" t="s">
        <v>899</v>
      </c>
    </row>
    <row r="5317">
      <c r="A5317" s="5" t="s">
        <v>5511</v>
      </c>
      <c r="B5317" s="5" t="s">
        <v>899</v>
      </c>
    </row>
    <row r="5318">
      <c r="A5318" s="5" t="s">
        <v>5512</v>
      </c>
      <c r="B5318" s="5" t="s">
        <v>899</v>
      </c>
    </row>
    <row r="5319">
      <c r="A5319" s="5" t="s">
        <v>5513</v>
      </c>
      <c r="B5319" s="5" t="s">
        <v>899</v>
      </c>
    </row>
    <row r="5320">
      <c r="A5320" s="5" t="s">
        <v>5514</v>
      </c>
      <c r="B5320" s="5" t="s">
        <v>899</v>
      </c>
    </row>
    <row r="5321">
      <c r="A5321" s="5" t="s">
        <v>5515</v>
      </c>
      <c r="B5321" s="5" t="s">
        <v>899</v>
      </c>
    </row>
    <row r="5322">
      <c r="A5322" s="5" t="s">
        <v>5516</v>
      </c>
      <c r="B5322" s="5" t="s">
        <v>899</v>
      </c>
    </row>
    <row r="5323">
      <c r="A5323" s="5" t="s">
        <v>5517</v>
      </c>
      <c r="B5323" s="5" t="s">
        <v>899</v>
      </c>
    </row>
    <row r="5324">
      <c r="A5324" s="5" t="s">
        <v>5518</v>
      </c>
      <c r="B5324" s="5" t="s">
        <v>899</v>
      </c>
    </row>
    <row r="5325">
      <c r="A5325" s="5" t="s">
        <v>5519</v>
      </c>
      <c r="B5325" s="5" t="s">
        <v>899</v>
      </c>
    </row>
    <row r="5326">
      <c r="A5326" s="5" t="s">
        <v>5520</v>
      </c>
      <c r="B5326" s="5" t="s">
        <v>899</v>
      </c>
    </row>
    <row r="5327">
      <c r="A5327" s="5" t="s">
        <v>5521</v>
      </c>
      <c r="B5327" s="5" t="s">
        <v>899</v>
      </c>
    </row>
    <row r="5328">
      <c r="A5328" s="5" t="s">
        <v>5522</v>
      </c>
      <c r="B5328" s="5" t="s">
        <v>899</v>
      </c>
    </row>
    <row r="5329">
      <c r="A5329" s="5" t="s">
        <v>5523</v>
      </c>
      <c r="B5329" s="5" t="s">
        <v>899</v>
      </c>
    </row>
    <row r="5330">
      <c r="A5330" s="5" t="s">
        <v>5524</v>
      </c>
      <c r="B5330" s="5" t="s">
        <v>899</v>
      </c>
    </row>
    <row r="5331">
      <c r="A5331" s="5" t="s">
        <v>5525</v>
      </c>
      <c r="B5331" s="5" t="s">
        <v>899</v>
      </c>
    </row>
    <row r="5332">
      <c r="A5332" s="5" t="s">
        <v>5526</v>
      </c>
      <c r="B5332" s="5" t="s">
        <v>899</v>
      </c>
    </row>
    <row r="5333">
      <c r="A5333" s="5" t="s">
        <v>5527</v>
      </c>
      <c r="B5333" s="5" t="s">
        <v>899</v>
      </c>
    </row>
    <row r="5334">
      <c r="A5334" s="5" t="s">
        <v>5528</v>
      </c>
      <c r="B5334" s="5" t="s">
        <v>899</v>
      </c>
    </row>
    <row r="5335">
      <c r="A5335" s="5" t="s">
        <v>5529</v>
      </c>
      <c r="B5335" s="5" t="s">
        <v>899</v>
      </c>
    </row>
    <row r="5336">
      <c r="A5336" s="5" t="s">
        <v>5530</v>
      </c>
      <c r="B5336" s="5" t="s">
        <v>899</v>
      </c>
    </row>
    <row r="5337">
      <c r="A5337" s="5" t="s">
        <v>5531</v>
      </c>
      <c r="B5337" s="5" t="s">
        <v>899</v>
      </c>
    </row>
    <row r="5338">
      <c r="A5338" s="5" t="s">
        <v>5532</v>
      </c>
      <c r="B5338" s="5" t="s">
        <v>899</v>
      </c>
    </row>
    <row r="5339">
      <c r="A5339" s="5" t="s">
        <v>5533</v>
      </c>
      <c r="B5339" s="5" t="s">
        <v>899</v>
      </c>
    </row>
    <row r="5340">
      <c r="A5340" s="5" t="s">
        <v>5534</v>
      </c>
      <c r="B5340" s="5" t="s">
        <v>899</v>
      </c>
    </row>
    <row r="5341">
      <c r="A5341" s="5" t="s">
        <v>5535</v>
      </c>
      <c r="B5341" s="5" t="s">
        <v>899</v>
      </c>
    </row>
    <row r="5342">
      <c r="A5342" s="5" t="s">
        <v>5536</v>
      </c>
      <c r="B5342" s="5" t="s">
        <v>899</v>
      </c>
    </row>
    <row r="5343">
      <c r="A5343" s="5" t="s">
        <v>5537</v>
      </c>
      <c r="B5343" s="5" t="s">
        <v>899</v>
      </c>
    </row>
    <row r="5344">
      <c r="A5344" s="5" t="s">
        <v>5538</v>
      </c>
      <c r="B5344" s="5" t="s">
        <v>899</v>
      </c>
    </row>
    <row r="5345">
      <c r="A5345" s="5" t="s">
        <v>5539</v>
      </c>
      <c r="B5345" s="5" t="s">
        <v>899</v>
      </c>
    </row>
    <row r="5346">
      <c r="A5346" s="5" t="s">
        <v>5540</v>
      </c>
      <c r="B5346" s="5" t="s">
        <v>899</v>
      </c>
    </row>
    <row r="5347">
      <c r="A5347" s="5" t="s">
        <v>5541</v>
      </c>
      <c r="B5347" s="5" t="s">
        <v>899</v>
      </c>
    </row>
    <row r="5348">
      <c r="A5348" s="5" t="s">
        <v>5542</v>
      </c>
      <c r="B5348" s="5" t="s">
        <v>899</v>
      </c>
    </row>
    <row r="5349">
      <c r="A5349" s="5" t="s">
        <v>5543</v>
      </c>
      <c r="B5349" s="5" t="s">
        <v>899</v>
      </c>
    </row>
    <row r="5350">
      <c r="A5350" s="5" t="s">
        <v>5544</v>
      </c>
      <c r="B5350" s="5" t="s">
        <v>899</v>
      </c>
    </row>
    <row r="5351">
      <c r="A5351" s="5" t="s">
        <v>5545</v>
      </c>
      <c r="B5351" s="5" t="s">
        <v>899</v>
      </c>
    </row>
    <row r="5352">
      <c r="A5352" s="5" t="s">
        <v>5546</v>
      </c>
      <c r="B5352" s="5" t="s">
        <v>899</v>
      </c>
    </row>
    <row r="5353">
      <c r="A5353" s="5" t="s">
        <v>5547</v>
      </c>
      <c r="B5353" s="5" t="s">
        <v>899</v>
      </c>
    </row>
    <row r="5354">
      <c r="A5354" s="5" t="s">
        <v>5548</v>
      </c>
      <c r="B5354" s="5" t="s">
        <v>899</v>
      </c>
    </row>
    <row r="5355">
      <c r="A5355" s="5" t="s">
        <v>5549</v>
      </c>
      <c r="B5355" s="5" t="s">
        <v>899</v>
      </c>
    </row>
    <row r="5356">
      <c r="A5356" s="5" t="s">
        <v>5550</v>
      </c>
      <c r="B5356" s="5" t="s">
        <v>899</v>
      </c>
    </row>
    <row r="5357">
      <c r="A5357" s="5" t="s">
        <v>414</v>
      </c>
      <c r="B5357" s="5" t="s">
        <v>899</v>
      </c>
    </row>
    <row r="5358">
      <c r="A5358" s="5" t="s">
        <v>5551</v>
      </c>
      <c r="B5358" s="5" t="s">
        <v>899</v>
      </c>
    </row>
    <row r="5359">
      <c r="A5359" s="5" t="s">
        <v>5552</v>
      </c>
      <c r="B5359" s="5" t="s">
        <v>899</v>
      </c>
    </row>
    <row r="5360">
      <c r="A5360" s="5" t="s">
        <v>5553</v>
      </c>
      <c r="B5360" s="5" t="s">
        <v>899</v>
      </c>
    </row>
    <row r="5361">
      <c r="A5361" s="5" t="s">
        <v>5554</v>
      </c>
      <c r="B5361" s="5" t="s">
        <v>899</v>
      </c>
    </row>
    <row r="5362">
      <c r="A5362" s="5" t="s">
        <v>5555</v>
      </c>
      <c r="B5362" s="5" t="s">
        <v>899</v>
      </c>
    </row>
    <row r="5363">
      <c r="A5363" s="5" t="s">
        <v>5556</v>
      </c>
      <c r="B5363" s="5" t="s">
        <v>899</v>
      </c>
    </row>
    <row r="5364">
      <c r="A5364" s="5" t="s">
        <v>3819</v>
      </c>
      <c r="B5364" s="5" t="s">
        <v>899</v>
      </c>
    </row>
    <row r="5365">
      <c r="A5365" s="5" t="s">
        <v>5557</v>
      </c>
      <c r="B5365" s="5" t="s">
        <v>899</v>
      </c>
    </row>
    <row r="5366">
      <c r="A5366" s="5" t="s">
        <v>5558</v>
      </c>
      <c r="B5366" s="5" t="s">
        <v>899</v>
      </c>
    </row>
    <row r="5367">
      <c r="A5367" s="5" t="s">
        <v>5559</v>
      </c>
      <c r="B5367" s="5" t="s">
        <v>899</v>
      </c>
    </row>
    <row r="5368">
      <c r="A5368" s="5" t="s">
        <v>5560</v>
      </c>
      <c r="B5368" s="5" t="s">
        <v>899</v>
      </c>
    </row>
    <row r="5369">
      <c r="A5369" s="5" t="s">
        <v>5561</v>
      </c>
      <c r="B5369" s="5" t="s">
        <v>899</v>
      </c>
    </row>
    <row r="5370">
      <c r="A5370" s="5" t="s">
        <v>5562</v>
      </c>
      <c r="B5370" s="5" t="s">
        <v>899</v>
      </c>
    </row>
    <row r="5371">
      <c r="A5371" s="5" t="s">
        <v>5563</v>
      </c>
      <c r="B5371" s="5" t="s">
        <v>899</v>
      </c>
    </row>
    <row r="5372">
      <c r="A5372" s="5" t="s">
        <v>5564</v>
      </c>
      <c r="B5372" s="5" t="s">
        <v>899</v>
      </c>
    </row>
    <row r="5373">
      <c r="A5373" s="5" t="s">
        <v>5565</v>
      </c>
      <c r="B5373" s="5" t="s">
        <v>899</v>
      </c>
    </row>
    <row r="5374">
      <c r="A5374" s="5" t="s">
        <v>5566</v>
      </c>
      <c r="B5374" s="5" t="s">
        <v>899</v>
      </c>
    </row>
    <row r="5375">
      <c r="A5375" s="5" t="s">
        <v>5567</v>
      </c>
      <c r="B5375" s="5" t="s">
        <v>899</v>
      </c>
    </row>
    <row r="5376">
      <c r="A5376" s="5" t="s">
        <v>5568</v>
      </c>
      <c r="B5376" s="5" t="s">
        <v>899</v>
      </c>
    </row>
    <row r="5377">
      <c r="A5377" s="5" t="s">
        <v>5569</v>
      </c>
      <c r="B5377" s="5" t="s">
        <v>899</v>
      </c>
    </row>
    <row r="5378">
      <c r="A5378" s="5" t="s">
        <v>5570</v>
      </c>
      <c r="B5378" s="5" t="s">
        <v>899</v>
      </c>
    </row>
    <row r="5379">
      <c r="A5379" s="5" t="s">
        <v>628</v>
      </c>
      <c r="B5379" s="5" t="s">
        <v>899</v>
      </c>
    </row>
    <row r="5380">
      <c r="A5380" s="5" t="s">
        <v>1349</v>
      </c>
      <c r="B5380" s="5" t="s">
        <v>899</v>
      </c>
    </row>
    <row r="5381">
      <c r="A5381" s="5" t="s">
        <v>570</v>
      </c>
      <c r="B5381" s="5" t="s">
        <v>899</v>
      </c>
    </row>
    <row r="5382">
      <c r="A5382" s="5" t="s">
        <v>119</v>
      </c>
      <c r="B5382" s="5" t="s">
        <v>843</v>
      </c>
    </row>
    <row r="5383">
      <c r="A5383" s="5" t="s">
        <v>5571</v>
      </c>
      <c r="B5383" s="5" t="s">
        <v>899</v>
      </c>
    </row>
    <row r="5384">
      <c r="A5384" s="5" t="s">
        <v>5572</v>
      </c>
      <c r="B5384" s="5" t="s">
        <v>899</v>
      </c>
    </row>
    <row r="5385">
      <c r="A5385" s="5" t="s">
        <v>5573</v>
      </c>
      <c r="B5385" s="5" t="s">
        <v>899</v>
      </c>
    </row>
    <row r="5386">
      <c r="A5386" s="5" t="s">
        <v>5574</v>
      </c>
      <c r="B5386" s="5" t="s">
        <v>899</v>
      </c>
    </row>
    <row r="5387">
      <c r="A5387" s="5" t="s">
        <v>5575</v>
      </c>
      <c r="B5387" s="5" t="s">
        <v>899</v>
      </c>
    </row>
    <row r="5388">
      <c r="A5388" s="5" t="s">
        <v>5576</v>
      </c>
      <c r="B5388" s="5" t="s">
        <v>899</v>
      </c>
    </row>
    <row r="5389">
      <c r="A5389" s="5" t="s">
        <v>5577</v>
      </c>
      <c r="B5389" s="5" t="s">
        <v>899</v>
      </c>
    </row>
    <row r="5390">
      <c r="A5390" s="5" t="s">
        <v>448</v>
      </c>
      <c r="B5390" s="5" t="s">
        <v>899</v>
      </c>
    </row>
    <row r="5391">
      <c r="A5391" s="5" t="s">
        <v>5578</v>
      </c>
      <c r="B5391" s="5" t="s">
        <v>899</v>
      </c>
    </row>
    <row r="5392">
      <c r="A5392" s="5" t="s">
        <v>5579</v>
      </c>
      <c r="B5392" s="5" t="s">
        <v>899</v>
      </c>
    </row>
    <row r="5393">
      <c r="A5393" s="5" t="s">
        <v>5580</v>
      </c>
      <c r="B5393" s="5" t="s">
        <v>899</v>
      </c>
    </row>
    <row r="5394">
      <c r="A5394" s="5" t="s">
        <v>5581</v>
      </c>
      <c r="B5394" s="5" t="s">
        <v>899</v>
      </c>
    </row>
    <row r="5395">
      <c r="A5395" s="5" t="s">
        <v>5582</v>
      </c>
      <c r="B5395" s="5" t="s">
        <v>899</v>
      </c>
    </row>
    <row r="5396">
      <c r="A5396" s="5" t="s">
        <v>5583</v>
      </c>
      <c r="B5396" s="5" t="s">
        <v>899</v>
      </c>
    </row>
    <row r="5397">
      <c r="A5397" s="5" t="s">
        <v>5584</v>
      </c>
      <c r="B5397" s="5" t="s">
        <v>899</v>
      </c>
    </row>
    <row r="5398">
      <c r="A5398" s="5" t="s">
        <v>5585</v>
      </c>
      <c r="B5398" s="5" t="s">
        <v>899</v>
      </c>
    </row>
    <row r="5399">
      <c r="A5399" s="5" t="s">
        <v>5586</v>
      </c>
      <c r="B5399" s="5" t="s">
        <v>899</v>
      </c>
    </row>
    <row r="5400">
      <c r="A5400" s="5" t="s">
        <v>5587</v>
      </c>
      <c r="B5400" s="5" t="s">
        <v>899</v>
      </c>
    </row>
    <row r="5401">
      <c r="A5401" s="5" t="s">
        <v>5588</v>
      </c>
      <c r="B5401" s="5" t="s">
        <v>899</v>
      </c>
    </row>
    <row r="5402">
      <c r="A5402" s="5" t="s">
        <v>5589</v>
      </c>
      <c r="B5402" s="5" t="s">
        <v>899</v>
      </c>
    </row>
    <row r="5403">
      <c r="A5403" s="5" t="s">
        <v>5590</v>
      </c>
      <c r="B5403" s="5" t="s">
        <v>899</v>
      </c>
    </row>
    <row r="5404">
      <c r="A5404" s="5" t="s">
        <v>4203</v>
      </c>
      <c r="B5404" s="5" t="s">
        <v>899</v>
      </c>
    </row>
    <row r="5405">
      <c r="A5405" s="5" t="s">
        <v>324</v>
      </c>
      <c r="B5405" s="5" t="s">
        <v>899</v>
      </c>
    </row>
    <row r="5406">
      <c r="A5406" s="5" t="s">
        <v>5591</v>
      </c>
      <c r="B5406" s="5" t="s">
        <v>899</v>
      </c>
    </row>
    <row r="5407">
      <c r="A5407" s="5" t="s">
        <v>5592</v>
      </c>
      <c r="B5407" s="5" t="s">
        <v>899</v>
      </c>
    </row>
    <row r="5408">
      <c r="A5408" s="5" t="s">
        <v>5593</v>
      </c>
      <c r="B5408" s="5" t="s">
        <v>899</v>
      </c>
    </row>
    <row r="5409">
      <c r="A5409" s="5" t="s">
        <v>5594</v>
      </c>
      <c r="B5409" s="5" t="s">
        <v>899</v>
      </c>
    </row>
    <row r="5410">
      <c r="A5410" s="5" t="s">
        <v>5595</v>
      </c>
      <c r="B5410" s="5" t="s">
        <v>899</v>
      </c>
    </row>
    <row r="5411">
      <c r="A5411" s="5" t="s">
        <v>5596</v>
      </c>
      <c r="B5411" s="5" t="s">
        <v>899</v>
      </c>
    </row>
    <row r="5412">
      <c r="A5412" s="5" t="s">
        <v>5597</v>
      </c>
      <c r="B5412" s="5" t="s">
        <v>899</v>
      </c>
    </row>
    <row r="5413">
      <c r="A5413" s="5" t="s">
        <v>4540</v>
      </c>
      <c r="B5413" s="5" t="s">
        <v>899</v>
      </c>
    </row>
    <row r="5414">
      <c r="A5414" s="5" t="s">
        <v>494</v>
      </c>
      <c r="B5414" s="5" t="s">
        <v>899</v>
      </c>
    </row>
    <row r="5415">
      <c r="A5415" s="5" t="s">
        <v>5598</v>
      </c>
      <c r="B5415" s="5" t="s">
        <v>899</v>
      </c>
    </row>
    <row r="5416">
      <c r="A5416" s="5" t="s">
        <v>5599</v>
      </c>
      <c r="B5416" s="5" t="s">
        <v>899</v>
      </c>
    </row>
    <row r="5417">
      <c r="A5417" s="5" t="s">
        <v>5600</v>
      </c>
      <c r="B5417" s="5" t="s">
        <v>899</v>
      </c>
    </row>
    <row r="5418">
      <c r="A5418" s="5" t="s">
        <v>5601</v>
      </c>
      <c r="B5418" s="5" t="s">
        <v>899</v>
      </c>
    </row>
    <row r="5419">
      <c r="A5419" s="5" t="s">
        <v>5602</v>
      </c>
      <c r="B5419" s="5" t="s">
        <v>899</v>
      </c>
    </row>
    <row r="5420">
      <c r="A5420" s="5" t="s">
        <v>5603</v>
      </c>
      <c r="B5420" s="5" t="s">
        <v>899</v>
      </c>
    </row>
    <row r="5421">
      <c r="A5421" s="5" t="s">
        <v>793</v>
      </c>
      <c r="B5421" s="5" t="s">
        <v>899</v>
      </c>
    </row>
    <row r="5422">
      <c r="A5422" s="5" t="s">
        <v>5604</v>
      </c>
      <c r="B5422" s="5" t="s">
        <v>899</v>
      </c>
    </row>
    <row r="5423">
      <c r="A5423" s="5" t="s">
        <v>5605</v>
      </c>
      <c r="B5423" s="5" t="s">
        <v>899</v>
      </c>
    </row>
    <row r="5424">
      <c r="A5424" s="5" t="s">
        <v>5606</v>
      </c>
      <c r="B5424" s="5" t="s">
        <v>899</v>
      </c>
    </row>
    <row r="5425">
      <c r="A5425" s="5" t="s">
        <v>5607</v>
      </c>
      <c r="B5425" s="5" t="s">
        <v>899</v>
      </c>
    </row>
    <row r="5426">
      <c r="A5426" s="5" t="s">
        <v>5608</v>
      </c>
      <c r="B5426" s="5" t="s">
        <v>899</v>
      </c>
    </row>
    <row r="5427">
      <c r="A5427" s="5" t="s">
        <v>5609</v>
      </c>
      <c r="B5427" s="5" t="s">
        <v>899</v>
      </c>
    </row>
    <row r="5428">
      <c r="A5428" s="5" t="s">
        <v>5610</v>
      </c>
      <c r="B5428" s="5" t="s">
        <v>899</v>
      </c>
    </row>
    <row r="5429">
      <c r="A5429" s="5" t="s">
        <v>5611</v>
      </c>
      <c r="B5429" s="5" t="s">
        <v>899</v>
      </c>
    </row>
    <row r="5430">
      <c r="A5430" s="5" t="s">
        <v>5612</v>
      </c>
      <c r="B5430" s="5" t="s">
        <v>899</v>
      </c>
    </row>
    <row r="5431">
      <c r="A5431" s="5" t="s">
        <v>5613</v>
      </c>
      <c r="B5431" s="5" t="s">
        <v>899</v>
      </c>
    </row>
    <row r="5432">
      <c r="A5432" s="5" t="s">
        <v>5614</v>
      </c>
      <c r="B5432" s="5" t="s">
        <v>899</v>
      </c>
    </row>
    <row r="5433">
      <c r="A5433" s="5" t="s">
        <v>5615</v>
      </c>
      <c r="B5433" s="5" t="s">
        <v>899</v>
      </c>
    </row>
    <row r="5434">
      <c r="A5434" s="5" t="s">
        <v>687</v>
      </c>
      <c r="B5434" s="5" t="s">
        <v>899</v>
      </c>
    </row>
    <row r="5435">
      <c r="A5435" s="5" t="s">
        <v>5616</v>
      </c>
      <c r="B5435" s="5" t="s">
        <v>899</v>
      </c>
    </row>
    <row r="5436">
      <c r="A5436" s="5" t="s">
        <v>5617</v>
      </c>
      <c r="B5436" s="5" t="s">
        <v>899</v>
      </c>
    </row>
    <row r="5437">
      <c r="A5437" s="5" t="s">
        <v>5618</v>
      </c>
      <c r="B5437" s="5" t="s">
        <v>899</v>
      </c>
    </row>
    <row r="5438">
      <c r="A5438" s="5" t="s">
        <v>5619</v>
      </c>
      <c r="B5438" s="5" t="s">
        <v>899</v>
      </c>
    </row>
    <row r="5439">
      <c r="A5439" s="5" t="s">
        <v>5620</v>
      </c>
      <c r="B5439" s="5" t="s">
        <v>899</v>
      </c>
    </row>
    <row r="5440">
      <c r="A5440" s="5" t="s">
        <v>5621</v>
      </c>
      <c r="B5440" s="5" t="s">
        <v>899</v>
      </c>
    </row>
    <row r="5441">
      <c r="A5441" s="5" t="s">
        <v>5622</v>
      </c>
      <c r="B5441" s="5" t="s">
        <v>899</v>
      </c>
    </row>
    <row r="5442">
      <c r="A5442" s="5" t="s">
        <v>5623</v>
      </c>
      <c r="B5442" s="5" t="s">
        <v>899</v>
      </c>
    </row>
    <row r="5443">
      <c r="A5443" s="5" t="s">
        <v>5624</v>
      </c>
      <c r="B5443" s="5" t="s">
        <v>899</v>
      </c>
    </row>
    <row r="5444">
      <c r="A5444" s="5" t="s">
        <v>673</v>
      </c>
      <c r="B5444" s="5" t="s">
        <v>899</v>
      </c>
    </row>
    <row r="5445">
      <c r="A5445" s="5" t="s">
        <v>4791</v>
      </c>
      <c r="B5445" s="5" t="s">
        <v>899</v>
      </c>
    </row>
    <row r="5446">
      <c r="A5446" s="5" t="s">
        <v>5625</v>
      </c>
      <c r="B5446" s="5" t="s">
        <v>899</v>
      </c>
    </row>
    <row r="5447">
      <c r="A5447" s="5" t="s">
        <v>5626</v>
      </c>
      <c r="B5447" s="5" t="s">
        <v>899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3.14"/>
    <col customWidth="1" min="2" max="2" width="20.14"/>
    <col customWidth="1" min="3" max="3" width="7.29"/>
    <col customWidth="1" min="4" max="4" width="13.43"/>
  </cols>
  <sheetData>
    <row r="4">
      <c r="A4" s="5" t="s">
        <v>5627</v>
      </c>
      <c r="E4" s="22" t="s">
        <v>5628</v>
      </c>
      <c r="H4" s="5" t="s">
        <v>5629</v>
      </c>
      <c r="K4" s="5" t="s">
        <v>5630</v>
      </c>
    </row>
    <row r="6">
      <c r="L6" s="49"/>
    </row>
    <row r="7">
      <c r="L7" s="49"/>
    </row>
    <row r="8">
      <c r="K8" s="49"/>
      <c r="L8" s="49"/>
    </row>
    <row r="9">
      <c r="K9" s="49"/>
      <c r="L9" s="49"/>
    </row>
    <row r="10">
      <c r="K10" s="49"/>
      <c r="L10" s="49"/>
    </row>
    <row r="11">
      <c r="K11" s="49"/>
      <c r="L11" s="49"/>
    </row>
    <row r="12">
      <c r="K12" s="49"/>
      <c r="L12" s="49"/>
    </row>
    <row r="13">
      <c r="K13" s="49"/>
      <c r="L13" s="49"/>
    </row>
    <row r="14">
      <c r="A14" s="5" t="s">
        <v>5634</v>
      </c>
      <c r="K14" s="49"/>
      <c r="L14" s="49"/>
    </row>
    <row r="15">
      <c r="K15" s="49"/>
      <c r="L15" s="49"/>
    </row>
    <row r="16">
      <c r="K16" s="49"/>
      <c r="L16" s="49"/>
    </row>
    <row r="17">
      <c r="K17" s="49"/>
      <c r="L17" s="49"/>
    </row>
    <row r="18">
      <c r="K18" s="49"/>
      <c r="L18" s="49"/>
    </row>
    <row r="19">
      <c r="K19" s="49"/>
      <c r="L19" s="49"/>
    </row>
    <row r="20">
      <c r="K20" s="49"/>
      <c r="L20" s="49"/>
    </row>
    <row r="21">
      <c r="K21" s="49"/>
      <c r="L21" s="49"/>
    </row>
    <row r="22">
      <c r="K22" s="49"/>
      <c r="L22" s="49"/>
    </row>
    <row r="23">
      <c r="K23" s="49"/>
      <c r="L23" s="49"/>
    </row>
    <row r="24"/>
    <row r="25"/>
    <row r="26"/>
    <row r="27"/>
    <row r="28"/>
    <row r="29"/>
    <row r="30"/>
    <row r="31"/>
    <row r="32"/>
    <row r="33"/>
    <row r="34"/>
    <row r="35"/>
    <row r="36"/>
  </sheetData>
  <autoFilter ref="$E$6:$F$35">
    <sortState ref="E6:F35">
      <sortCondition ref="E6:E35"/>
      <sortCondition ref="F6:F35"/>
    </sortState>
  </autoFilter>
  <drawing r:id="rId6"/>
  <tableParts count="1"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4</v>
      </c>
      <c r="B1" s="5" t="s">
        <v>5635</v>
      </c>
    </row>
    <row r="2">
      <c r="A2" s="5" t="s">
        <v>104</v>
      </c>
      <c r="B2" s="5" t="s">
        <v>38</v>
      </c>
    </row>
    <row r="3">
      <c r="A3" s="5" t="s">
        <v>88</v>
      </c>
      <c r="B3" s="5" t="s">
        <v>38</v>
      </c>
    </row>
    <row r="4">
      <c r="A4" s="5" t="s">
        <v>57</v>
      </c>
      <c r="B4" s="5" t="s">
        <v>29</v>
      </c>
    </row>
    <row r="5">
      <c r="A5" s="5" t="s">
        <v>140</v>
      </c>
      <c r="B5" s="5" t="s">
        <v>29</v>
      </c>
    </row>
    <row r="6">
      <c r="A6" s="5" t="s">
        <v>124</v>
      </c>
      <c r="B6" s="5" t="s">
        <v>38</v>
      </c>
    </row>
    <row r="7">
      <c r="A7" s="5" t="s">
        <v>33</v>
      </c>
      <c r="B7" s="5" t="s">
        <v>29</v>
      </c>
    </row>
    <row r="8">
      <c r="A8" s="5" t="s">
        <v>170</v>
      </c>
      <c r="B8" s="5" t="s">
        <v>38</v>
      </c>
    </row>
    <row r="9">
      <c r="A9" s="5" t="s">
        <v>115</v>
      </c>
      <c r="B9" s="5" t="s">
        <v>29</v>
      </c>
    </row>
    <row r="10">
      <c r="A10" s="5" t="s">
        <v>101</v>
      </c>
      <c r="B10" s="5" t="s">
        <v>38</v>
      </c>
    </row>
    <row r="11">
      <c r="A11" s="5" t="s">
        <v>64</v>
      </c>
      <c r="B11" s="5" t="s">
        <v>29</v>
      </c>
    </row>
    <row r="12">
      <c r="A12" s="5" t="s">
        <v>5636</v>
      </c>
      <c r="B12" s="5" t="s">
        <v>5637</v>
      </c>
    </row>
    <row r="13">
      <c r="A13" s="5" t="s">
        <v>78</v>
      </c>
      <c r="B13" s="5" t="s">
        <v>29</v>
      </c>
    </row>
    <row r="14">
      <c r="A14" s="5" t="s">
        <v>85</v>
      </c>
      <c r="B14" s="5" t="s">
        <v>29</v>
      </c>
    </row>
    <row r="15">
      <c r="A15" s="5" t="s">
        <v>41</v>
      </c>
      <c r="B15" s="5" t="s">
        <v>29</v>
      </c>
    </row>
    <row r="16">
      <c r="A16" s="5" t="s">
        <v>37</v>
      </c>
      <c r="B16" s="5" t="s">
        <v>38</v>
      </c>
    </row>
    <row r="17">
      <c r="A17" s="5" t="s">
        <v>110</v>
      </c>
      <c r="B17" s="5" t="s">
        <v>38</v>
      </c>
    </row>
    <row r="18">
      <c r="A18" s="5" t="s">
        <v>233</v>
      </c>
      <c r="B18" s="5" t="s">
        <v>38</v>
      </c>
    </row>
    <row r="19">
      <c r="A19" s="5" t="s">
        <v>75</v>
      </c>
      <c r="B19" s="5" t="s">
        <v>29</v>
      </c>
    </row>
    <row r="20">
      <c r="A20" s="5" t="s">
        <v>137</v>
      </c>
      <c r="B20" s="5" t="s">
        <v>38</v>
      </c>
    </row>
    <row r="21">
      <c r="A21" s="5" t="s">
        <v>99</v>
      </c>
      <c r="B21" s="5" t="s">
        <v>29</v>
      </c>
    </row>
    <row r="22">
      <c r="A22" s="5" t="s">
        <v>53</v>
      </c>
      <c r="B22" s="5" t="s">
        <v>29</v>
      </c>
    </row>
    <row r="23">
      <c r="A23" s="5" t="s">
        <v>94</v>
      </c>
      <c r="B23" s="5" t="s">
        <v>38</v>
      </c>
    </row>
    <row r="24">
      <c r="A24" s="5" t="s">
        <v>128</v>
      </c>
      <c r="B24" s="5" t="s">
        <v>38</v>
      </c>
    </row>
    <row r="25">
      <c r="A25" s="5" t="s">
        <v>45</v>
      </c>
      <c r="B25" s="5" t="s">
        <v>38</v>
      </c>
    </row>
    <row r="26">
      <c r="A26" s="5" t="s">
        <v>48</v>
      </c>
      <c r="B26" s="5" t="s">
        <v>29</v>
      </c>
    </row>
    <row r="27">
      <c r="A27" s="5" t="s">
        <v>81</v>
      </c>
      <c r="B27" s="5" t="s">
        <v>38</v>
      </c>
    </row>
    <row r="28">
      <c r="A28" s="5" t="s">
        <v>67</v>
      </c>
      <c r="B28" s="5" t="s">
        <v>38</v>
      </c>
    </row>
    <row r="29">
      <c r="A29" s="5" t="s">
        <v>28</v>
      </c>
      <c r="B29" s="5" t="s">
        <v>29</v>
      </c>
    </row>
    <row r="30">
      <c r="A30" s="5" t="s">
        <v>143</v>
      </c>
      <c r="B30" s="5" t="s">
        <v>29</v>
      </c>
    </row>
    <row r="31">
      <c r="A31" s="5" t="s">
        <v>61</v>
      </c>
      <c r="B31" s="5" t="s">
        <v>29</v>
      </c>
    </row>
    <row r="32">
      <c r="A32" s="5" t="s">
        <v>70</v>
      </c>
      <c r="B32" s="5" t="s">
        <v>38</v>
      </c>
    </row>
  </sheetData>
  <drawing r:id="rId1"/>
</worksheet>
</file>