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"/>
    </mc:Choice>
  </mc:AlternateContent>
  <xr:revisionPtr revIDLastSave="0" documentId="13_ncr:1_{09826663-1563-4F9B-A80D-B66616BEC79D}" xr6:coauthVersionLast="47" xr6:coauthVersionMax="47" xr10:uidLastSave="{00000000-0000-0000-0000-000000000000}"/>
  <bookViews>
    <workbookView xWindow="-120" yWindow="-120" windowWidth="29040" windowHeight="15990" xr2:uid="{DC53B2B3-FCDA-4DCD-BBF4-AC4638DF1791}"/>
  </bookViews>
  <sheets>
    <sheet name="Packages" sheetId="1" r:id="rId1"/>
    <sheet name="Prices" sheetId="2" r:id="rId2"/>
    <sheet name="Package pric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3" l="1"/>
  <c r="K12" i="3"/>
  <c r="K11" i="3"/>
  <c r="K10" i="3"/>
  <c r="K9" i="3"/>
  <c r="K7" i="3"/>
  <c r="K6" i="3"/>
  <c r="K5" i="3"/>
  <c r="I12" i="3"/>
  <c r="G12" i="3"/>
  <c r="I11" i="3"/>
  <c r="I10" i="3"/>
  <c r="I9" i="3"/>
  <c r="I7" i="3"/>
  <c r="I6" i="3"/>
  <c r="I5" i="3"/>
  <c r="G10" i="3"/>
  <c r="G9" i="3"/>
  <c r="G11" i="3"/>
  <c r="G6" i="3"/>
  <c r="G7" i="3"/>
  <c r="G5" i="3"/>
  <c r="K14" i="3"/>
  <c r="I14" i="3"/>
  <c r="G14" i="3"/>
  <c r="I16" i="3"/>
  <c r="G16" i="3"/>
  <c r="E14" i="3"/>
  <c r="E12" i="3"/>
  <c r="E11" i="3"/>
  <c r="D18" i="3" s="1"/>
  <c r="E10" i="3"/>
  <c r="E9" i="3"/>
  <c r="H18" i="3" l="1"/>
  <c r="F18" i="3"/>
  <c r="J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L. Main</author>
  </authors>
  <commentList>
    <comment ref="E3" authorId="0" shapeId="0" xr:uid="{D6583640-7F4F-4486-A27C-FE1AF7939E01}">
      <text>
        <r>
          <rPr>
            <b/>
            <sz val="9"/>
            <color indexed="81"/>
            <rFont val="Tahoma"/>
            <family val="2"/>
          </rPr>
          <t>Monthly subscription</t>
        </r>
      </text>
    </comment>
  </commentList>
</comments>
</file>

<file path=xl/sharedStrings.xml><?xml version="1.0" encoding="utf-8"?>
<sst xmlns="http://schemas.openxmlformats.org/spreadsheetml/2006/main" count="120" uniqueCount="48">
  <si>
    <t>Free</t>
  </si>
  <si>
    <t>Freelance</t>
  </si>
  <si>
    <t xml:space="preserve">Company </t>
  </si>
  <si>
    <t>Corporate</t>
  </si>
  <si>
    <t>Administrative licenses</t>
  </si>
  <si>
    <t>Enterprise</t>
  </si>
  <si>
    <t>User licenses</t>
  </si>
  <si>
    <t>Accountant licenses</t>
  </si>
  <si>
    <t>Full control</t>
  </si>
  <si>
    <t>Access to accounting functions</t>
  </si>
  <si>
    <t>Description</t>
  </si>
  <si>
    <t>Subscription</t>
  </si>
  <si>
    <t>Features</t>
  </si>
  <si>
    <t>Number of clients</t>
  </si>
  <si>
    <t>Can buy additional</t>
  </si>
  <si>
    <t>Unlimited</t>
  </si>
  <si>
    <t>Number of projects</t>
  </si>
  <si>
    <t>Number of log activities per day</t>
  </si>
  <si>
    <t>1hr</t>
  </si>
  <si>
    <t>Time granularity</t>
  </si>
  <si>
    <t>No</t>
  </si>
  <si>
    <t>GIT Integration (number of accounts)</t>
  </si>
  <si>
    <t>Cost</t>
  </si>
  <si>
    <t>Price</t>
  </si>
  <si>
    <t>Subitem</t>
  </si>
  <si>
    <t>1 hour</t>
  </si>
  <si>
    <t>15 mins</t>
  </si>
  <si>
    <t>1 minute</t>
  </si>
  <si>
    <t>No multiples allowed</t>
  </si>
  <si>
    <t>Can select multiples (e.g.: 6 minutes)</t>
  </si>
  <si>
    <t>Truetime</t>
  </si>
  <si>
    <t>An actual timestamp</t>
  </si>
  <si>
    <t>Pricing (monthly subscription)</t>
  </si>
  <si>
    <t>Per GIT account</t>
  </si>
  <si>
    <t>Number of clients per account (includes one project)</t>
  </si>
  <si>
    <t xml:space="preserve">Number of additional projects (includes one </t>
  </si>
  <si>
    <t>Number of tasks</t>
  </si>
  <si>
    <t>15min</t>
  </si>
  <si>
    <t>1min</t>
  </si>
  <si>
    <t>Access to logging functions and basic reporting (first to be developed)</t>
  </si>
  <si>
    <t>N/a</t>
  </si>
  <si>
    <t>Unlimited pricing = 2 * Previous level cost</t>
  </si>
  <si>
    <t>Count</t>
  </si>
  <si>
    <t>Total</t>
  </si>
  <si>
    <t>Functionality will be available in phase 2</t>
  </si>
  <si>
    <t>Modifier</t>
  </si>
  <si>
    <t>Package discount</t>
  </si>
  <si>
    <t>Timelog - Make every second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</si>
</sst>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8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/>
    <xf numFmtId="0" fontId="0" fillId="3" borderId="2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8" fontId="0" fillId="5" borderId="3" xfId="0" applyNumberFormat="1" applyFill="1" applyBorder="1" applyAlignment="1">
      <alignment horizontal="center" vertical="center"/>
    </xf>
    <xf numFmtId="8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8" fontId="0" fillId="5" borderId="2" xfId="0" applyNumberForma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E8E4"/>
      <color rgb="FFA66642"/>
      <color rgb="FFF2E6E0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CBC2-A4B4-4CDB-9F64-6654769FA256}">
  <dimension ref="B2:I19"/>
  <sheetViews>
    <sheetView tabSelected="1" workbookViewId="0">
      <selection activeCell="I29" sqref="I29"/>
    </sheetView>
  </sheetViews>
  <sheetFormatPr defaultRowHeight="15" x14ac:dyDescent="0.25"/>
  <cols>
    <col min="1" max="1" width="9.140625" style="18"/>
    <col min="2" max="2" width="3.7109375" style="18" bestFit="1" customWidth="1"/>
    <col min="3" max="3" width="34.28515625" style="18" bestFit="1" customWidth="1"/>
    <col min="4" max="8" width="10.28515625" style="29" customWidth="1"/>
    <col min="9" max="9" width="64.28515625" style="18" bestFit="1" customWidth="1"/>
    <col min="10" max="16384" width="9.140625" style="18"/>
  </cols>
  <sheetData>
    <row r="2" spans="2:9" x14ac:dyDescent="0.25">
      <c r="B2" s="70" t="s">
        <v>47</v>
      </c>
      <c r="C2" s="71"/>
      <c r="D2" s="71"/>
      <c r="E2" s="71"/>
      <c r="F2" s="71"/>
      <c r="G2" s="71"/>
      <c r="H2" s="71"/>
      <c r="I2" s="72"/>
    </row>
    <row r="4" spans="2:9" x14ac:dyDescent="0.25">
      <c r="B4" s="1"/>
      <c r="C4" s="1"/>
      <c r="D4" s="5" t="s">
        <v>11</v>
      </c>
      <c r="E4" s="5"/>
      <c r="F4" s="5"/>
      <c r="G4" s="5"/>
      <c r="H4" s="5"/>
      <c r="I4" s="5"/>
    </row>
    <row r="5" spans="2:9" x14ac:dyDescent="0.25">
      <c r="B5" s="1"/>
      <c r="C5" s="1"/>
      <c r="D5" s="17" t="s">
        <v>0</v>
      </c>
      <c r="E5" s="17" t="s">
        <v>1</v>
      </c>
      <c r="F5" s="17" t="s">
        <v>2</v>
      </c>
      <c r="G5" s="17" t="s">
        <v>3</v>
      </c>
      <c r="H5" s="17" t="s">
        <v>5</v>
      </c>
      <c r="I5" s="16" t="s">
        <v>10</v>
      </c>
    </row>
    <row r="6" spans="2:9" x14ac:dyDescent="0.25">
      <c r="B6" s="2" t="s">
        <v>12</v>
      </c>
      <c r="C6" s="15" t="s">
        <v>4</v>
      </c>
      <c r="D6" s="19">
        <v>1</v>
      </c>
      <c r="E6" s="19">
        <v>1</v>
      </c>
      <c r="F6" s="19">
        <v>5</v>
      </c>
      <c r="G6" s="19">
        <v>10</v>
      </c>
      <c r="H6" s="19" t="s">
        <v>15</v>
      </c>
      <c r="I6" s="20" t="s">
        <v>8</v>
      </c>
    </row>
    <row r="7" spans="2:9" x14ac:dyDescent="0.25">
      <c r="B7" s="2"/>
      <c r="C7" s="35" t="s">
        <v>7</v>
      </c>
      <c r="D7" s="33">
        <v>0</v>
      </c>
      <c r="E7" s="33">
        <v>0</v>
      </c>
      <c r="F7" s="33">
        <v>2</v>
      </c>
      <c r="G7" s="33">
        <v>5</v>
      </c>
      <c r="H7" s="33" t="s">
        <v>15</v>
      </c>
      <c r="I7" s="34" t="s">
        <v>9</v>
      </c>
    </row>
    <row r="8" spans="2:9" x14ac:dyDescent="0.25">
      <c r="B8" s="2"/>
      <c r="C8" s="15" t="s">
        <v>6</v>
      </c>
      <c r="D8" s="19">
        <v>0</v>
      </c>
      <c r="E8" s="19">
        <v>0</v>
      </c>
      <c r="F8" s="19">
        <v>5</v>
      </c>
      <c r="G8" s="19">
        <v>25</v>
      </c>
      <c r="H8" s="19" t="s">
        <v>15</v>
      </c>
      <c r="I8" s="20" t="s">
        <v>39</v>
      </c>
    </row>
    <row r="9" spans="2:9" x14ac:dyDescent="0.25">
      <c r="B9" s="2"/>
      <c r="C9" s="15"/>
      <c r="D9" s="21"/>
      <c r="E9" s="22"/>
      <c r="F9" s="22"/>
      <c r="G9" s="22"/>
      <c r="H9" s="22"/>
      <c r="I9" s="23"/>
    </row>
    <row r="10" spans="2:9" x14ac:dyDescent="0.25">
      <c r="B10" s="2"/>
      <c r="C10" s="15" t="s">
        <v>13</v>
      </c>
      <c r="D10" s="19">
        <v>1</v>
      </c>
      <c r="E10" s="19">
        <v>5</v>
      </c>
      <c r="F10" s="19">
        <v>10</v>
      </c>
      <c r="G10" s="19">
        <v>50</v>
      </c>
      <c r="H10" s="19" t="s">
        <v>15</v>
      </c>
      <c r="I10" s="20"/>
    </row>
    <row r="11" spans="2:9" x14ac:dyDescent="0.25">
      <c r="B11" s="2"/>
      <c r="C11" s="15" t="s">
        <v>16</v>
      </c>
      <c r="D11" s="19">
        <v>1</v>
      </c>
      <c r="E11" s="19">
        <v>10</v>
      </c>
      <c r="F11" s="19">
        <v>20</v>
      </c>
      <c r="G11" s="24" t="s">
        <v>15</v>
      </c>
      <c r="H11" s="24"/>
      <c r="I11" s="20"/>
    </row>
    <row r="12" spans="2:9" x14ac:dyDescent="0.25">
      <c r="B12" s="2"/>
      <c r="C12" s="15" t="s">
        <v>36</v>
      </c>
      <c r="D12" s="19">
        <v>1</v>
      </c>
      <c r="E12" s="19">
        <v>50</v>
      </c>
      <c r="F12" s="25">
        <v>100</v>
      </c>
      <c r="G12" s="24" t="s">
        <v>15</v>
      </c>
      <c r="H12" s="24"/>
      <c r="I12" s="20"/>
    </row>
    <row r="13" spans="2:9" x14ac:dyDescent="0.25">
      <c r="B13" s="2"/>
      <c r="C13" s="15" t="s">
        <v>17</v>
      </c>
      <c r="D13" s="19">
        <v>4</v>
      </c>
      <c r="E13" s="19">
        <v>50</v>
      </c>
      <c r="F13" s="26" t="s">
        <v>15</v>
      </c>
      <c r="G13" s="28"/>
      <c r="H13" s="27"/>
      <c r="I13" s="20"/>
    </row>
    <row r="14" spans="2:9" x14ac:dyDescent="0.25">
      <c r="B14" s="2"/>
      <c r="C14" s="15"/>
      <c r="D14" s="21"/>
      <c r="E14" s="22"/>
      <c r="F14" s="22"/>
      <c r="G14" s="22"/>
      <c r="H14" s="22"/>
      <c r="I14" s="23"/>
    </row>
    <row r="15" spans="2:9" x14ac:dyDescent="0.25">
      <c r="B15" s="2"/>
      <c r="C15" s="15" t="s">
        <v>19</v>
      </c>
      <c r="D15" s="19" t="s">
        <v>18</v>
      </c>
      <c r="E15" s="19" t="s">
        <v>37</v>
      </c>
      <c r="F15" s="26" t="s">
        <v>38</v>
      </c>
      <c r="G15" s="27"/>
      <c r="H15" s="19" t="s">
        <v>30</v>
      </c>
      <c r="I15" s="20"/>
    </row>
    <row r="16" spans="2:9" x14ac:dyDescent="0.25">
      <c r="B16" s="2"/>
      <c r="C16" s="15"/>
      <c r="D16" s="26"/>
      <c r="E16" s="28"/>
      <c r="F16" s="28"/>
      <c r="G16" s="28"/>
      <c r="H16" s="28"/>
      <c r="I16" s="27"/>
    </row>
    <row r="17" spans="2:9" x14ac:dyDescent="0.25">
      <c r="B17" s="2"/>
      <c r="C17" s="36" t="s">
        <v>21</v>
      </c>
      <c r="D17" s="33" t="s">
        <v>20</v>
      </c>
      <c r="E17" s="33" t="s">
        <v>20</v>
      </c>
      <c r="F17" s="33">
        <v>1</v>
      </c>
      <c r="G17" s="33">
        <v>5</v>
      </c>
      <c r="H17" s="33" t="s">
        <v>15</v>
      </c>
      <c r="I17" s="34"/>
    </row>
    <row r="19" spans="2:9" x14ac:dyDescent="0.25">
      <c r="C19" s="51" t="s">
        <v>44</v>
      </c>
      <c r="D19" s="52"/>
      <c r="E19" s="52"/>
      <c r="F19" s="52"/>
      <c r="G19" s="52"/>
      <c r="H19" s="52"/>
      <c r="I19" s="53"/>
    </row>
  </sheetData>
  <mergeCells count="12">
    <mergeCell ref="D16:I16"/>
    <mergeCell ref="C19:I19"/>
    <mergeCell ref="B2:I2"/>
    <mergeCell ref="D14:I14"/>
    <mergeCell ref="D9:I9"/>
    <mergeCell ref="F15:G15"/>
    <mergeCell ref="F13:H13"/>
    <mergeCell ref="G11:H11"/>
    <mergeCell ref="D4:I4"/>
    <mergeCell ref="B6:B17"/>
    <mergeCell ref="B4:C5"/>
    <mergeCell ref="G12:H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EB03-9831-4A84-BAA4-07E57C463030}">
  <dimension ref="B2:F18"/>
  <sheetViews>
    <sheetView workbookViewId="0">
      <selection activeCell="F25" sqref="F25"/>
    </sheetView>
  </sheetViews>
  <sheetFormatPr defaultRowHeight="15" x14ac:dyDescent="0.25"/>
  <cols>
    <col min="1" max="1" width="9.140625" style="30"/>
    <col min="2" max="2" width="3.7109375" style="30" bestFit="1" customWidth="1"/>
    <col min="3" max="3" width="34.28515625" style="30" bestFit="1" customWidth="1"/>
    <col min="4" max="5" width="10.28515625" style="30" customWidth="1"/>
    <col min="6" max="6" width="76.140625" style="30" bestFit="1" customWidth="1"/>
    <col min="7" max="16384" width="9.140625" style="30"/>
  </cols>
  <sheetData>
    <row r="2" spans="2:6" x14ac:dyDescent="0.25">
      <c r="B2" s="9"/>
      <c r="C2" s="9"/>
      <c r="D2" s="10" t="s">
        <v>32</v>
      </c>
      <c r="E2" s="11"/>
      <c r="F2" s="12"/>
    </row>
    <row r="3" spans="2:6" x14ac:dyDescent="0.25">
      <c r="B3" s="9"/>
      <c r="C3" s="9"/>
      <c r="D3" s="38" t="s">
        <v>24</v>
      </c>
      <c r="E3" s="13" t="s">
        <v>23</v>
      </c>
      <c r="F3" s="13" t="s">
        <v>10</v>
      </c>
    </row>
    <row r="4" spans="2:6" x14ac:dyDescent="0.25">
      <c r="B4" s="2" t="s">
        <v>12</v>
      </c>
      <c r="C4" s="37" t="s">
        <v>4</v>
      </c>
      <c r="D4" s="44">
        <v>9.99</v>
      </c>
      <c r="E4" s="44"/>
      <c r="F4" s="31" t="s">
        <v>8</v>
      </c>
    </row>
    <row r="5" spans="2:6" x14ac:dyDescent="0.25">
      <c r="B5" s="2"/>
      <c r="C5" s="37" t="s">
        <v>7</v>
      </c>
      <c r="D5" s="44">
        <v>5.99</v>
      </c>
      <c r="E5" s="44"/>
      <c r="F5" s="31" t="s">
        <v>9</v>
      </c>
    </row>
    <row r="6" spans="2:6" x14ac:dyDescent="0.25">
      <c r="B6" s="2"/>
      <c r="C6" s="37" t="s">
        <v>6</v>
      </c>
      <c r="D6" s="44">
        <v>2.99</v>
      </c>
      <c r="E6" s="44"/>
      <c r="F6" s="31"/>
    </row>
    <row r="7" spans="2:6" x14ac:dyDescent="0.25">
      <c r="B7" s="2"/>
      <c r="C7" s="14"/>
      <c r="D7" s="42"/>
      <c r="E7" s="40"/>
      <c r="F7" s="27"/>
    </row>
    <row r="8" spans="2:6" x14ac:dyDescent="0.25">
      <c r="B8" s="2"/>
      <c r="C8" s="37" t="s">
        <v>13</v>
      </c>
      <c r="D8" s="44">
        <v>9.99</v>
      </c>
      <c r="E8" s="44"/>
      <c r="F8" s="31" t="s">
        <v>34</v>
      </c>
    </row>
    <row r="9" spans="2:6" x14ac:dyDescent="0.25">
      <c r="B9" s="2"/>
      <c r="C9" s="37" t="s">
        <v>16</v>
      </c>
      <c r="D9" s="44">
        <v>1.99</v>
      </c>
      <c r="E9" s="44"/>
      <c r="F9" s="31" t="s">
        <v>35</v>
      </c>
    </row>
    <row r="10" spans="2:6" x14ac:dyDescent="0.25">
      <c r="B10" s="2"/>
      <c r="C10" s="37" t="s">
        <v>36</v>
      </c>
      <c r="D10" s="44">
        <v>0.99</v>
      </c>
      <c r="E10" s="44"/>
      <c r="F10" s="31"/>
    </row>
    <row r="11" spans="2:6" x14ac:dyDescent="0.25">
      <c r="B11" s="2"/>
      <c r="C11" s="37" t="s">
        <v>17</v>
      </c>
      <c r="D11" s="44">
        <v>0.09</v>
      </c>
      <c r="E11" s="44"/>
      <c r="F11" s="31" t="s">
        <v>14</v>
      </c>
    </row>
    <row r="12" spans="2:6" x14ac:dyDescent="0.25">
      <c r="B12" s="2"/>
      <c r="C12" s="14"/>
      <c r="D12" s="39"/>
      <c r="E12" s="28"/>
      <c r="F12" s="27"/>
    </row>
    <row r="13" spans="2:6" x14ac:dyDescent="0.25">
      <c r="B13" s="2"/>
      <c r="C13" s="6" t="s">
        <v>19</v>
      </c>
      <c r="D13" s="19" t="s">
        <v>25</v>
      </c>
      <c r="E13" s="19" t="s">
        <v>0</v>
      </c>
      <c r="F13" s="31" t="s">
        <v>28</v>
      </c>
    </row>
    <row r="14" spans="2:6" x14ac:dyDescent="0.25">
      <c r="B14" s="2"/>
      <c r="C14" s="7"/>
      <c r="D14" s="19" t="s">
        <v>26</v>
      </c>
      <c r="E14" s="32">
        <v>2.99</v>
      </c>
      <c r="F14" s="31" t="s">
        <v>28</v>
      </c>
    </row>
    <row r="15" spans="2:6" x14ac:dyDescent="0.25">
      <c r="B15" s="2"/>
      <c r="C15" s="7"/>
      <c r="D15" s="19" t="s">
        <v>27</v>
      </c>
      <c r="E15" s="32">
        <v>5.99</v>
      </c>
      <c r="F15" s="31" t="s">
        <v>29</v>
      </c>
    </row>
    <row r="16" spans="2:6" x14ac:dyDescent="0.25">
      <c r="B16" s="2"/>
      <c r="C16" s="8"/>
      <c r="D16" s="19" t="s">
        <v>30</v>
      </c>
      <c r="E16" s="32">
        <v>9.99</v>
      </c>
      <c r="F16" s="31" t="s">
        <v>31</v>
      </c>
    </row>
    <row r="17" spans="2:6" x14ac:dyDescent="0.25">
      <c r="B17" s="2"/>
      <c r="C17" s="14"/>
      <c r="D17" s="41"/>
      <c r="E17" s="28"/>
      <c r="F17" s="27"/>
    </row>
    <row r="18" spans="2:6" x14ac:dyDescent="0.25">
      <c r="B18" s="2"/>
      <c r="C18" s="37" t="s">
        <v>21</v>
      </c>
      <c r="D18" s="44">
        <v>4.99</v>
      </c>
      <c r="E18" s="44">
        <v>4.99</v>
      </c>
      <c r="F18" s="31" t="s">
        <v>33</v>
      </c>
    </row>
  </sheetData>
  <mergeCells count="15">
    <mergeCell ref="D18:E18"/>
    <mergeCell ref="D17:F17"/>
    <mergeCell ref="D8:E8"/>
    <mergeCell ref="D4:E4"/>
    <mergeCell ref="D5:E5"/>
    <mergeCell ref="D6:E6"/>
    <mergeCell ref="D9:E9"/>
    <mergeCell ref="D10:E10"/>
    <mergeCell ref="D11:E11"/>
    <mergeCell ref="D2:F2"/>
    <mergeCell ref="C13:C16"/>
    <mergeCell ref="D12:F12"/>
    <mergeCell ref="D7:F7"/>
    <mergeCell ref="B2:C3"/>
    <mergeCell ref="B4:B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9E85-2324-4849-9D4C-02218A174508}">
  <dimension ref="B2:L22"/>
  <sheetViews>
    <sheetView workbookViewId="0">
      <selection activeCell="F30" sqref="F30"/>
    </sheetView>
  </sheetViews>
  <sheetFormatPr defaultRowHeight="15" x14ac:dyDescent="0.25"/>
  <cols>
    <col min="1" max="1" width="9.140625" style="18"/>
    <col min="2" max="2" width="3.7109375" style="18" bestFit="1" customWidth="1"/>
    <col min="3" max="3" width="34.28515625" style="18" bestFit="1" customWidth="1"/>
    <col min="4" max="4" width="10.28515625" style="29" customWidth="1"/>
    <col min="5" max="5" width="10.28515625" style="68" customWidth="1"/>
    <col min="6" max="6" width="10.28515625" style="29" customWidth="1"/>
    <col min="7" max="7" width="10.28515625" style="68" customWidth="1"/>
    <col min="8" max="8" width="10.28515625" style="29" customWidth="1"/>
    <col min="9" max="9" width="10.28515625" style="68" customWidth="1"/>
    <col min="10" max="10" width="10.28515625" style="29" customWidth="1"/>
    <col min="11" max="11" width="10.28515625" style="68" customWidth="1"/>
    <col min="12" max="12" width="64.28515625" style="18" bestFit="1" customWidth="1"/>
    <col min="13" max="16384" width="9.140625" style="18"/>
  </cols>
  <sheetData>
    <row r="2" spans="2:12" s="45" customFormat="1" x14ac:dyDescent="0.25">
      <c r="B2" s="1"/>
      <c r="C2" s="1"/>
      <c r="D2" s="3" t="s">
        <v>1</v>
      </c>
      <c r="E2" s="4"/>
      <c r="F2" s="3" t="s">
        <v>2</v>
      </c>
      <c r="G2" s="4"/>
      <c r="H2" s="3" t="s">
        <v>3</v>
      </c>
      <c r="I2" s="4"/>
      <c r="J2" s="3" t="s">
        <v>5</v>
      </c>
      <c r="K2" s="4"/>
      <c r="L2" s="46" t="s">
        <v>10</v>
      </c>
    </row>
    <row r="3" spans="2:12" x14ac:dyDescent="0.25">
      <c r="B3" s="1"/>
      <c r="C3" s="1"/>
      <c r="D3" s="17" t="s">
        <v>42</v>
      </c>
      <c r="E3" s="67" t="s">
        <v>22</v>
      </c>
      <c r="F3" s="17" t="s">
        <v>42</v>
      </c>
      <c r="G3" s="67" t="s">
        <v>22</v>
      </c>
      <c r="H3" s="17" t="s">
        <v>42</v>
      </c>
      <c r="I3" s="67" t="s">
        <v>22</v>
      </c>
      <c r="J3" s="17" t="s">
        <v>42</v>
      </c>
      <c r="K3" s="67" t="s">
        <v>22</v>
      </c>
      <c r="L3" s="16" t="s">
        <v>10</v>
      </c>
    </row>
    <row r="4" spans="2:12" x14ac:dyDescent="0.25">
      <c r="B4" s="60" t="s">
        <v>12</v>
      </c>
      <c r="C4" s="63" t="s">
        <v>45</v>
      </c>
      <c r="D4" s="65"/>
      <c r="E4" s="66"/>
      <c r="F4" s="65">
        <v>2</v>
      </c>
      <c r="G4" s="66"/>
      <c r="H4" s="65">
        <v>2</v>
      </c>
      <c r="I4" s="66"/>
      <c r="J4" s="65">
        <v>1</v>
      </c>
      <c r="K4" s="66"/>
      <c r="L4" s="64"/>
    </row>
    <row r="5" spans="2:12" ht="15" customHeight="1" x14ac:dyDescent="0.25">
      <c r="B5" s="61"/>
      <c r="C5" s="15" t="s">
        <v>4</v>
      </c>
      <c r="D5" s="19">
        <v>1</v>
      </c>
      <c r="E5" s="47" t="s">
        <v>0</v>
      </c>
      <c r="F5" s="33">
        <v>4</v>
      </c>
      <c r="G5" s="48">
        <f>(F5-D5)*Prices!$D$4</f>
        <v>29.97</v>
      </c>
      <c r="H5" s="33">
        <v>9</v>
      </c>
      <c r="I5" s="48">
        <f>(H5-F5)*Prices!$D$4</f>
        <v>49.95</v>
      </c>
      <c r="J5" s="33" t="s">
        <v>15</v>
      </c>
      <c r="K5" s="48">
        <f>2*I5/J$4</f>
        <v>99.9</v>
      </c>
      <c r="L5" s="20" t="s">
        <v>8</v>
      </c>
    </row>
    <row r="6" spans="2:12" x14ac:dyDescent="0.25">
      <c r="B6" s="61"/>
      <c r="C6" s="35" t="s">
        <v>7</v>
      </c>
      <c r="D6" s="33" t="s">
        <v>40</v>
      </c>
      <c r="E6" s="48" t="s">
        <v>40</v>
      </c>
      <c r="F6" s="33">
        <v>2</v>
      </c>
      <c r="G6" s="48">
        <f>F6*Prices!$D$4</f>
        <v>19.98</v>
      </c>
      <c r="H6" s="33">
        <v>5</v>
      </c>
      <c r="I6" s="48">
        <f>(H6-F6)*Prices!$D$4</f>
        <v>29.97</v>
      </c>
      <c r="J6" s="33" t="s">
        <v>15</v>
      </c>
      <c r="K6" s="48">
        <f>2*I6/J$4</f>
        <v>59.94</v>
      </c>
      <c r="L6" s="34" t="s">
        <v>9</v>
      </c>
    </row>
    <row r="7" spans="2:12" x14ac:dyDescent="0.25">
      <c r="B7" s="61"/>
      <c r="C7" s="15" t="s">
        <v>6</v>
      </c>
      <c r="D7" s="19" t="s">
        <v>40</v>
      </c>
      <c r="E7" s="47" t="s">
        <v>40</v>
      </c>
      <c r="F7" s="33">
        <v>5</v>
      </c>
      <c r="G7" s="48">
        <f>F7*Prices!$D$4</f>
        <v>49.95</v>
      </c>
      <c r="H7" s="33">
        <v>25</v>
      </c>
      <c r="I7" s="48">
        <f>(H7-F7)*Prices!$D$4</f>
        <v>199.8</v>
      </c>
      <c r="J7" s="33" t="s">
        <v>15</v>
      </c>
      <c r="K7" s="48">
        <f>2*I7/J$4</f>
        <v>399.6</v>
      </c>
      <c r="L7" s="20" t="s">
        <v>39</v>
      </c>
    </row>
    <row r="8" spans="2:12" x14ac:dyDescent="0.25">
      <c r="B8" s="61"/>
      <c r="C8" s="15"/>
      <c r="D8" s="22"/>
      <c r="E8" s="22"/>
      <c r="F8" s="22"/>
      <c r="G8" s="22"/>
      <c r="H8" s="22"/>
      <c r="I8" s="22"/>
      <c r="J8" s="22"/>
      <c r="K8" s="22"/>
      <c r="L8" s="23"/>
    </row>
    <row r="9" spans="2:12" x14ac:dyDescent="0.25">
      <c r="B9" s="61"/>
      <c r="C9" s="15" t="s">
        <v>13</v>
      </c>
      <c r="D9" s="19">
        <v>4</v>
      </c>
      <c r="E9" s="47">
        <f>D9*Prices!D8</f>
        <v>39.96</v>
      </c>
      <c r="F9" s="33">
        <v>9</v>
      </c>
      <c r="G9" s="48">
        <f>((F9-D9)*Prices!$D$4)/$F$4</f>
        <v>24.975000000000001</v>
      </c>
      <c r="H9" s="33">
        <v>49</v>
      </c>
      <c r="I9" s="48">
        <f>(H9-F9)*Prices!$D$4</f>
        <v>399.6</v>
      </c>
      <c r="J9" s="33" t="s">
        <v>15</v>
      </c>
      <c r="K9" s="48">
        <f>2*I9/J$4</f>
        <v>799.2</v>
      </c>
      <c r="L9" s="20"/>
    </row>
    <row r="10" spans="2:12" x14ac:dyDescent="0.25">
      <c r="B10" s="61"/>
      <c r="C10" s="15" t="s">
        <v>16</v>
      </c>
      <c r="D10" s="19">
        <v>9</v>
      </c>
      <c r="E10" s="47">
        <f>D10*Prices!D9</f>
        <v>17.91</v>
      </c>
      <c r="F10" s="33">
        <v>19</v>
      </c>
      <c r="G10" s="48">
        <f>((F10-D10)*Prices!$D$4)/$F$4</f>
        <v>49.95</v>
      </c>
      <c r="H10" s="33" t="s">
        <v>15</v>
      </c>
      <c r="I10" s="48">
        <f>(F10*Prices!$D$4)/H$4</f>
        <v>94.905000000000001</v>
      </c>
      <c r="J10" s="33" t="s">
        <v>15</v>
      </c>
      <c r="K10" s="48">
        <f>2*I10/J$4</f>
        <v>189.81</v>
      </c>
      <c r="L10" s="20"/>
    </row>
    <row r="11" spans="2:12" x14ac:dyDescent="0.25">
      <c r="B11" s="61"/>
      <c r="C11" s="15" t="s">
        <v>36</v>
      </c>
      <c r="D11" s="19">
        <v>49</v>
      </c>
      <c r="E11" s="47">
        <f>D11*Prices!D10</f>
        <v>48.51</v>
      </c>
      <c r="F11" s="33">
        <v>99</v>
      </c>
      <c r="G11" s="48">
        <f>((F11-D11)*Prices!$D$4)/$F$4</f>
        <v>249.75</v>
      </c>
      <c r="H11" s="33" t="s">
        <v>15</v>
      </c>
      <c r="I11" s="48">
        <f>(F11*Prices!$D$4)/H$4</f>
        <v>494.505</v>
      </c>
      <c r="J11" s="33" t="s">
        <v>15</v>
      </c>
      <c r="K11" s="48">
        <f>2*I11/J$4</f>
        <v>989.01</v>
      </c>
      <c r="L11" s="20"/>
    </row>
    <row r="12" spans="2:12" x14ac:dyDescent="0.25">
      <c r="B12" s="61"/>
      <c r="C12" s="15" t="s">
        <v>17</v>
      </c>
      <c r="D12" s="19">
        <v>49</v>
      </c>
      <c r="E12" s="47">
        <f>D12*Prices!D11</f>
        <v>4.41</v>
      </c>
      <c r="F12" s="33" t="s">
        <v>15</v>
      </c>
      <c r="G12" s="48">
        <f>(D12*Prices!$D$4)/F$4</f>
        <v>244.755</v>
      </c>
      <c r="H12" s="33" t="s">
        <v>15</v>
      </c>
      <c r="I12" s="48">
        <f>(D12*Prices!$D$4*2)/H$4</f>
        <v>489.51</v>
      </c>
      <c r="J12" s="33" t="s">
        <v>15</v>
      </c>
      <c r="K12" s="48">
        <f>2*I12/J$4</f>
        <v>979.02</v>
      </c>
      <c r="L12" s="20"/>
    </row>
    <row r="13" spans="2:12" x14ac:dyDescent="0.25">
      <c r="B13" s="61"/>
      <c r="C13" s="15"/>
      <c r="D13" s="22"/>
      <c r="E13" s="22"/>
      <c r="F13" s="22"/>
      <c r="G13" s="22"/>
      <c r="H13" s="22"/>
      <c r="I13" s="22"/>
      <c r="J13" s="22"/>
      <c r="K13" s="22"/>
      <c r="L13" s="23"/>
    </row>
    <row r="14" spans="2:12" x14ac:dyDescent="0.25">
      <c r="B14" s="61"/>
      <c r="C14" s="15" t="s">
        <v>19</v>
      </c>
      <c r="D14" s="19" t="s">
        <v>37</v>
      </c>
      <c r="E14" s="47">
        <f>Prices!E14</f>
        <v>2.99</v>
      </c>
      <c r="F14" s="33" t="s">
        <v>38</v>
      </c>
      <c r="G14" s="48">
        <f>Prices!$E$15</f>
        <v>5.99</v>
      </c>
      <c r="H14" s="33" t="s">
        <v>38</v>
      </c>
      <c r="I14" s="48">
        <f>Prices!$E$15</f>
        <v>5.99</v>
      </c>
      <c r="J14" s="33" t="s">
        <v>30</v>
      </c>
      <c r="K14" s="48">
        <f>Prices!$E$16</f>
        <v>9.99</v>
      </c>
      <c r="L14" s="20"/>
    </row>
    <row r="15" spans="2:12" x14ac:dyDescent="0.25">
      <c r="B15" s="61"/>
      <c r="C15" s="15"/>
      <c r="D15" s="28"/>
      <c r="E15" s="28"/>
      <c r="F15" s="28"/>
      <c r="G15" s="28"/>
      <c r="H15" s="28"/>
      <c r="I15" s="28"/>
      <c r="J15" s="28"/>
      <c r="K15" s="28"/>
      <c r="L15" s="27"/>
    </row>
    <row r="16" spans="2:12" x14ac:dyDescent="0.25">
      <c r="B16" s="62"/>
      <c r="C16" s="36" t="s">
        <v>21</v>
      </c>
      <c r="D16" s="33" t="s">
        <v>40</v>
      </c>
      <c r="E16" s="48" t="s">
        <v>40</v>
      </c>
      <c r="F16" s="33">
        <v>1</v>
      </c>
      <c r="G16" s="48">
        <f>F16*Prices!$D$18</f>
        <v>4.99</v>
      </c>
      <c r="H16" s="33">
        <v>5</v>
      </c>
      <c r="I16" s="48">
        <f>H16*Prices!$D$18</f>
        <v>24.950000000000003</v>
      </c>
      <c r="J16" s="33" t="s">
        <v>15</v>
      </c>
      <c r="K16" s="48">
        <f>2*I16/J$4</f>
        <v>49.900000000000006</v>
      </c>
      <c r="L16" s="34"/>
    </row>
    <row r="18" spans="3:12" x14ac:dyDescent="0.25">
      <c r="C18" s="20" t="s">
        <v>43</v>
      </c>
      <c r="D18" s="44">
        <f>SUM(E9:E12,E14)</f>
        <v>113.77999999999999</v>
      </c>
      <c r="E18" s="24"/>
      <c r="F18" s="49">
        <f>SUM(G5:G16)</f>
        <v>680.31</v>
      </c>
      <c r="G18" s="50"/>
      <c r="H18" s="49">
        <f>SUM(I5:I16)</f>
        <v>1789.18</v>
      </c>
      <c r="I18" s="50"/>
      <c r="J18" s="49">
        <f>SUM(K5:K16)</f>
        <v>3576.37</v>
      </c>
      <c r="K18" s="50"/>
      <c r="L18" s="20"/>
    </row>
    <row r="19" spans="3:12" x14ac:dyDescent="0.25">
      <c r="C19" s="20" t="s">
        <v>46</v>
      </c>
      <c r="D19" s="69">
        <v>99.99</v>
      </c>
      <c r="E19" s="43"/>
      <c r="F19" s="49">
        <v>699.99</v>
      </c>
      <c r="G19" s="50"/>
      <c r="H19" s="49">
        <v>1799.99</v>
      </c>
      <c r="I19" s="50"/>
      <c r="J19" s="49">
        <v>3599.99</v>
      </c>
      <c r="K19" s="50"/>
      <c r="L19" s="20"/>
    </row>
    <row r="21" spans="3:12" x14ac:dyDescent="0.25">
      <c r="C21" s="54" t="s">
        <v>41</v>
      </c>
      <c r="D21" s="55"/>
      <c r="E21" s="55"/>
      <c r="F21" s="55"/>
      <c r="G21" s="55"/>
      <c r="H21" s="55"/>
      <c r="I21" s="55"/>
      <c r="J21" s="55"/>
      <c r="K21" s="55"/>
      <c r="L21" s="56"/>
    </row>
    <row r="22" spans="3:12" x14ac:dyDescent="0.25">
      <c r="C22" s="57" t="s">
        <v>44</v>
      </c>
      <c r="D22" s="58"/>
      <c r="E22" s="58"/>
      <c r="F22" s="58"/>
      <c r="G22" s="58"/>
      <c r="H22" s="58"/>
      <c r="I22" s="58"/>
      <c r="J22" s="58"/>
      <c r="K22" s="58"/>
      <c r="L22" s="59"/>
    </row>
  </sheetData>
  <mergeCells count="23">
    <mergeCell ref="C22:L22"/>
    <mergeCell ref="H18:I18"/>
    <mergeCell ref="J18:K18"/>
    <mergeCell ref="B4:B16"/>
    <mergeCell ref="D4:E4"/>
    <mergeCell ref="F4:G4"/>
    <mergeCell ref="H4:I4"/>
    <mergeCell ref="J4:K4"/>
    <mergeCell ref="D19:E19"/>
    <mergeCell ref="C21:L21"/>
    <mergeCell ref="D2:E2"/>
    <mergeCell ref="F2:G2"/>
    <mergeCell ref="H2:I2"/>
    <mergeCell ref="J2:K2"/>
    <mergeCell ref="D18:E18"/>
    <mergeCell ref="F18:G18"/>
    <mergeCell ref="F19:G19"/>
    <mergeCell ref="H19:I19"/>
    <mergeCell ref="J19:K19"/>
    <mergeCell ref="B2:C3"/>
    <mergeCell ref="D8:L8"/>
    <mergeCell ref="D13:L13"/>
    <mergeCell ref="D15:L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Packages</vt:lpstr>
      <vt:lpstr>Prices</vt:lpstr>
      <vt:lpstr>Package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2022-02-14T14:48:34Z</dcterms:created>
  <dcterms:modified xsi:type="dcterms:W3CDTF">2022-02-14T19:48:37Z</dcterms:modified>
</cp:coreProperties>
</file>