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Capstone_project\"/>
    </mc:Choice>
  </mc:AlternateContent>
  <xr:revisionPtr revIDLastSave="0" documentId="8_{F47847B1-D222-4438-8DC8-C6CA84BA965A}" xr6:coauthVersionLast="45" xr6:coauthVersionMax="45" xr10:uidLastSave="{00000000-0000-0000-0000-000000000000}"/>
  <bookViews>
    <workbookView xWindow="-108" yWindow="-108" windowWidth="23256" windowHeight="12576"/>
  </bookViews>
  <sheets>
    <sheet name="DecisionMatrix_prep" sheetId="1" r:id="rId1"/>
  </sheets>
  <calcPr calcId="0"/>
</workbook>
</file>

<file path=xl/calcChain.xml><?xml version="1.0" encoding="utf-8"?>
<calcChain xmlns="http://schemas.openxmlformats.org/spreadsheetml/2006/main">
  <c r="G31" i="1" l="1"/>
  <c r="F31" i="1"/>
  <c r="G21" i="1"/>
  <c r="F21" i="1"/>
  <c r="N31" i="1"/>
  <c r="M31" i="1"/>
  <c r="L31" i="1"/>
  <c r="K31" i="1"/>
  <c r="J31" i="1"/>
  <c r="I31" i="1"/>
  <c r="N21" i="1"/>
  <c r="M21" i="1"/>
  <c r="L21" i="1"/>
  <c r="K21" i="1"/>
  <c r="J21" i="1"/>
  <c r="I21" i="1"/>
  <c r="J11" i="1"/>
  <c r="K11" i="1"/>
  <c r="L11" i="1"/>
  <c r="M11" i="1"/>
  <c r="N11" i="1"/>
  <c r="I11" i="1"/>
  <c r="G11" i="1"/>
  <c r="F11" i="1"/>
  <c r="H23" i="1"/>
  <c r="H22" i="1"/>
  <c r="H13" i="1" s="1"/>
  <c r="H12" i="1"/>
  <c r="H3" i="1" s="1"/>
  <c r="H2" i="1"/>
</calcChain>
</file>

<file path=xl/sharedStrings.xml><?xml version="1.0" encoding="utf-8"?>
<sst xmlns="http://schemas.openxmlformats.org/spreadsheetml/2006/main" count="56" uniqueCount="25">
  <si>
    <t>Nb</t>
  </si>
  <si>
    <t>Year</t>
  </si>
  <si>
    <t>Country</t>
  </si>
  <si>
    <t>U_Emp</t>
  </si>
  <si>
    <t>UL_Cost</t>
  </si>
  <si>
    <t>Wage</t>
  </si>
  <si>
    <t>Cor_Tax</t>
  </si>
  <si>
    <t>CPI</t>
  </si>
  <si>
    <t>GPI_Acc</t>
  </si>
  <si>
    <t>GPI_Law</t>
  </si>
  <si>
    <t>GPI_Qual</t>
  </si>
  <si>
    <t>GPI_Violo</t>
  </si>
  <si>
    <t>GPI_Effe</t>
  </si>
  <si>
    <t>GPI_Corr</t>
  </si>
  <si>
    <t>Prop_Cost</t>
  </si>
  <si>
    <t>PropDev</t>
  </si>
  <si>
    <t>Zins</t>
  </si>
  <si>
    <t>Spain</t>
  </si>
  <si>
    <t>-23.59%</t>
  </si>
  <si>
    <t>Switzerland</t>
  </si>
  <si>
    <t>11728.95</t>
  </si>
  <si>
    <t>United Kingdom</t>
  </si>
  <si>
    <t>12412.5</t>
  </si>
  <si>
    <t>19.75%</t>
  </si>
  <si>
    <t>35.37%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</si>
</sst>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topLeftCell="A4" workbookViewId="0">
      <selection activeCell="F31" sqref="F31:G31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</row>
    <row r="2" spans="1:32" x14ac:dyDescent="0.3">
      <c r="A2">
        <v>1</v>
      </c>
      <c r="B2">
        <v>2010</v>
      </c>
      <c r="C2" t="s">
        <v>17</v>
      </c>
      <c r="D2">
        <v>19.875</v>
      </c>
      <c r="E2">
        <v>105.6</v>
      </c>
      <c r="F2">
        <v>41034</v>
      </c>
      <c r="G2">
        <v>30</v>
      </c>
      <c r="H2">
        <f>ROUND(AVERAGE(H4:H11),0)</f>
        <v>60</v>
      </c>
      <c r="I2">
        <v>85.308059999999998</v>
      </c>
      <c r="J2">
        <v>86.255920000000003</v>
      </c>
      <c r="K2">
        <v>84.210530000000006</v>
      </c>
      <c r="L2">
        <v>33.649290000000001</v>
      </c>
      <c r="M2">
        <v>78.947360000000003</v>
      </c>
      <c r="N2">
        <v>82.380949999999999</v>
      </c>
      <c r="O2">
        <v>5921.47</v>
      </c>
      <c r="Q2" t="s">
        <v>18</v>
      </c>
      <c r="R2" s="1">
        <v>-2.9499999999999998E-2</v>
      </c>
      <c r="S2">
        <v>0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F2">
        <v>5921.47</v>
      </c>
    </row>
    <row r="3" spans="1:32" x14ac:dyDescent="0.3">
      <c r="A3">
        <v>2</v>
      </c>
      <c r="B3">
        <v>2011</v>
      </c>
      <c r="C3" t="s">
        <v>17</v>
      </c>
      <c r="D3">
        <v>21.408000000000001</v>
      </c>
      <c r="E3">
        <v>103.8</v>
      </c>
      <c r="F3">
        <v>40453</v>
      </c>
      <c r="G3">
        <v>30</v>
      </c>
      <c r="H3">
        <f>ROUND(AVERAGE(H5:H12),0)</f>
        <v>62</v>
      </c>
      <c r="I3">
        <v>83.098590000000002</v>
      </c>
      <c r="J3">
        <v>85.915490000000005</v>
      </c>
      <c r="K3">
        <v>81.516589999999994</v>
      </c>
      <c r="L3">
        <v>48.341230000000003</v>
      </c>
      <c r="M3">
        <v>81.516589999999994</v>
      </c>
      <c r="N3">
        <v>82.464449999999999</v>
      </c>
      <c r="O3">
        <v>5746.78</v>
      </c>
      <c r="S3">
        <v>5921.5</v>
      </c>
      <c r="T3">
        <v>5746.8</v>
      </c>
      <c r="U3">
        <v>5577.3</v>
      </c>
      <c r="V3">
        <v>5412.7</v>
      </c>
      <c r="W3">
        <v>5253</v>
      </c>
      <c r="X3">
        <v>5098.1000000000004</v>
      </c>
      <c r="Y3">
        <v>4947.7</v>
      </c>
      <c r="Z3">
        <v>4801.7</v>
      </c>
      <c r="AA3">
        <v>4660.1000000000004</v>
      </c>
      <c r="AB3">
        <v>4522.6000000000004</v>
      </c>
      <c r="AF3">
        <v>5746.78</v>
      </c>
    </row>
    <row r="4" spans="1:32" x14ac:dyDescent="0.3">
      <c r="A4">
        <v>3</v>
      </c>
      <c r="B4">
        <v>2012</v>
      </c>
      <c r="C4" t="s">
        <v>17</v>
      </c>
      <c r="D4">
        <v>24.792000000000002</v>
      </c>
      <c r="E4">
        <v>101.2</v>
      </c>
      <c r="F4">
        <v>39302</v>
      </c>
      <c r="G4">
        <v>30</v>
      </c>
      <c r="H4">
        <v>65</v>
      </c>
      <c r="I4">
        <v>82.159620000000004</v>
      </c>
      <c r="J4">
        <v>83.098590000000002</v>
      </c>
      <c r="K4">
        <v>78.19905</v>
      </c>
      <c r="L4">
        <v>42.654029999999999</v>
      </c>
      <c r="M4">
        <v>82.464449999999999</v>
      </c>
      <c r="N4">
        <v>83.412319999999994</v>
      </c>
      <c r="O4">
        <v>5577.25</v>
      </c>
      <c r="S4">
        <v>5921.4659689999999</v>
      </c>
      <c r="T4">
        <v>5746.7827230000003</v>
      </c>
      <c r="U4">
        <v>5577.2526319999997</v>
      </c>
      <c r="V4">
        <v>5412.7236800000001</v>
      </c>
      <c r="W4">
        <v>5253.048331</v>
      </c>
      <c r="X4">
        <v>5098.0834050000003</v>
      </c>
      <c r="Y4">
        <v>4947.6899450000001</v>
      </c>
      <c r="Z4">
        <v>4801.7330910000001</v>
      </c>
      <c r="AA4">
        <v>4660.0819650000003</v>
      </c>
      <c r="AB4">
        <v>4522.609547</v>
      </c>
      <c r="AF4">
        <v>5577.25</v>
      </c>
    </row>
    <row r="5" spans="1:32" x14ac:dyDescent="0.3">
      <c r="A5">
        <v>4</v>
      </c>
      <c r="B5">
        <v>2013</v>
      </c>
      <c r="C5" t="s">
        <v>17</v>
      </c>
      <c r="D5">
        <v>26.117000000000001</v>
      </c>
      <c r="E5">
        <v>100.3</v>
      </c>
      <c r="F5">
        <v>39391</v>
      </c>
      <c r="G5">
        <v>30</v>
      </c>
      <c r="H5">
        <v>59</v>
      </c>
      <c r="I5">
        <v>78.403760000000005</v>
      </c>
      <c r="J5">
        <v>81.69014</v>
      </c>
      <c r="K5">
        <v>79.146919999999994</v>
      </c>
      <c r="L5">
        <v>46.919429999999998</v>
      </c>
      <c r="M5">
        <v>82.938389999999998</v>
      </c>
      <c r="N5">
        <v>78.19905</v>
      </c>
      <c r="O5">
        <v>5412.72</v>
      </c>
      <c r="T5">
        <v>5921.4659689999999</v>
      </c>
      <c r="U5">
        <v>-0.23599999999999999</v>
      </c>
      <c r="V5">
        <v>4524</v>
      </c>
      <c r="AF5">
        <v>5412.72</v>
      </c>
    </row>
    <row r="6" spans="1:32" x14ac:dyDescent="0.3">
      <c r="A6">
        <v>5</v>
      </c>
      <c r="B6">
        <v>2014</v>
      </c>
      <c r="C6" t="s">
        <v>17</v>
      </c>
      <c r="D6">
        <v>24.45</v>
      </c>
      <c r="E6">
        <v>100</v>
      </c>
      <c r="F6">
        <v>39398</v>
      </c>
      <c r="G6">
        <v>30</v>
      </c>
      <c r="H6">
        <v>60</v>
      </c>
      <c r="I6">
        <v>76.847290000000001</v>
      </c>
      <c r="J6">
        <v>80.288460000000001</v>
      </c>
      <c r="K6">
        <v>75</v>
      </c>
      <c r="L6">
        <v>55.23809</v>
      </c>
      <c r="M6">
        <v>84.134609999999995</v>
      </c>
      <c r="N6">
        <v>72.115390000000005</v>
      </c>
      <c r="O6">
        <v>5253.05</v>
      </c>
      <c r="S6" t="s">
        <v>19</v>
      </c>
      <c r="T6" t="s">
        <v>20</v>
      </c>
      <c r="AF6">
        <v>5253.05</v>
      </c>
    </row>
    <row r="7" spans="1:32" x14ac:dyDescent="0.3">
      <c r="A7">
        <v>6</v>
      </c>
      <c r="B7">
        <v>2015</v>
      </c>
      <c r="C7" t="s">
        <v>17</v>
      </c>
      <c r="D7">
        <v>22.074999999999999</v>
      </c>
      <c r="E7">
        <v>100</v>
      </c>
      <c r="F7">
        <v>40088</v>
      </c>
      <c r="G7">
        <v>28</v>
      </c>
      <c r="H7">
        <v>58</v>
      </c>
      <c r="I7">
        <v>82.758619999999993</v>
      </c>
      <c r="J7">
        <v>79.326920000000001</v>
      </c>
      <c r="K7">
        <v>75.480770000000007</v>
      </c>
      <c r="L7">
        <v>55.714289999999998</v>
      </c>
      <c r="M7">
        <v>85.096149999999994</v>
      </c>
      <c r="N7">
        <v>69.711539999999999</v>
      </c>
      <c r="O7">
        <v>5098.08</v>
      </c>
      <c r="S7" t="s">
        <v>21</v>
      </c>
      <c r="T7" t="s">
        <v>22</v>
      </c>
      <c r="AF7">
        <v>5098.08</v>
      </c>
    </row>
    <row r="8" spans="1:32" x14ac:dyDescent="0.3">
      <c r="A8">
        <v>7</v>
      </c>
      <c r="B8">
        <v>2016</v>
      </c>
      <c r="C8" t="s">
        <v>17</v>
      </c>
      <c r="D8">
        <v>19.649999999999999</v>
      </c>
      <c r="E8">
        <v>99.1</v>
      </c>
      <c r="F8">
        <v>39860</v>
      </c>
      <c r="G8">
        <v>25</v>
      </c>
      <c r="H8">
        <v>58</v>
      </c>
      <c r="I8">
        <v>82.266009999999994</v>
      </c>
      <c r="J8">
        <v>80.769229999999993</v>
      </c>
      <c r="K8">
        <v>81.25</v>
      </c>
      <c r="L8">
        <v>60.952379999999998</v>
      </c>
      <c r="M8">
        <v>83.173079999999999</v>
      </c>
      <c r="N8">
        <v>68.269229999999993</v>
      </c>
      <c r="O8">
        <v>4947.6899999999996</v>
      </c>
      <c r="AF8">
        <v>4947.6899999999996</v>
      </c>
    </row>
    <row r="9" spans="1:32" x14ac:dyDescent="0.3">
      <c r="A9">
        <v>8</v>
      </c>
      <c r="B9">
        <v>2017</v>
      </c>
      <c r="C9" t="s">
        <v>17</v>
      </c>
      <c r="D9">
        <v>17.233000000000001</v>
      </c>
      <c r="E9">
        <v>99.5</v>
      </c>
      <c r="F9">
        <v>39073</v>
      </c>
      <c r="G9">
        <v>25</v>
      </c>
      <c r="H9">
        <v>57</v>
      </c>
      <c r="I9">
        <v>81.280779999999993</v>
      </c>
      <c r="J9">
        <v>81.25</v>
      </c>
      <c r="K9">
        <v>79.807689999999994</v>
      </c>
      <c r="L9">
        <v>56.190480000000001</v>
      </c>
      <c r="M9">
        <v>81.730770000000007</v>
      </c>
      <c r="N9">
        <v>68.269229999999993</v>
      </c>
      <c r="O9">
        <v>4801.7299999999996</v>
      </c>
      <c r="AF9">
        <v>4801.7299999999996</v>
      </c>
    </row>
    <row r="10" spans="1:32" x14ac:dyDescent="0.3">
      <c r="A10">
        <v>9</v>
      </c>
      <c r="B10">
        <v>2018</v>
      </c>
      <c r="C10" t="s">
        <v>17</v>
      </c>
      <c r="D10">
        <v>15.266999999999999</v>
      </c>
      <c r="E10">
        <v>100.7</v>
      </c>
      <c r="F10">
        <v>38761</v>
      </c>
      <c r="G10">
        <v>25</v>
      </c>
      <c r="H10">
        <v>58</v>
      </c>
      <c r="I10">
        <v>82.758619999999993</v>
      </c>
      <c r="J10">
        <v>80.288460000000001</v>
      </c>
      <c r="K10">
        <v>80.288460000000001</v>
      </c>
      <c r="L10">
        <v>55.23809</v>
      </c>
      <c r="M10">
        <v>79.326920000000001</v>
      </c>
      <c r="N10">
        <v>72.596149999999994</v>
      </c>
      <c r="O10">
        <v>4660.08</v>
      </c>
      <c r="R10" t="s">
        <v>16</v>
      </c>
      <c r="AF10">
        <v>4660.08</v>
      </c>
    </row>
    <row r="11" spans="1:32" x14ac:dyDescent="0.3">
      <c r="A11">
        <v>10</v>
      </c>
      <c r="B11">
        <v>2019</v>
      </c>
      <c r="C11" t="s">
        <v>17</v>
      </c>
      <c r="D11">
        <v>14.117000000000001</v>
      </c>
      <c r="E11">
        <v>103</v>
      </c>
      <c r="F11">
        <f>ROUND(AVERAGE(F2:F10),0)</f>
        <v>39707</v>
      </c>
      <c r="G11">
        <f>ROUND(AVERAGE(G2:G10),0)</f>
        <v>28</v>
      </c>
      <c r="H11">
        <v>62</v>
      </c>
      <c r="I11">
        <f>ROUND(AVERAGE(I2:I10),2)</f>
        <v>81.650000000000006</v>
      </c>
      <c r="J11">
        <f t="shared" ref="J11:N11" si="0">ROUND(AVERAGE(J2:J10),2)</f>
        <v>82.1</v>
      </c>
      <c r="K11">
        <f t="shared" si="0"/>
        <v>79.430000000000007</v>
      </c>
      <c r="L11">
        <f t="shared" si="0"/>
        <v>50.54</v>
      </c>
      <c r="M11">
        <f t="shared" si="0"/>
        <v>82.15</v>
      </c>
      <c r="N11">
        <f t="shared" si="0"/>
        <v>75.27</v>
      </c>
      <c r="O11">
        <v>4522.6099999999997</v>
      </c>
      <c r="R11" s="1">
        <v>2.0199999999999999E-2</v>
      </c>
      <c r="S11">
        <v>0</v>
      </c>
      <c r="T11">
        <v>1</v>
      </c>
      <c r="U11">
        <v>2</v>
      </c>
      <c r="V11">
        <v>3</v>
      </c>
      <c r="W11">
        <v>4</v>
      </c>
      <c r="X11">
        <v>5</v>
      </c>
      <c r="Y11">
        <v>6</v>
      </c>
      <c r="Z11">
        <v>7</v>
      </c>
      <c r="AA11">
        <v>8</v>
      </c>
      <c r="AB11">
        <v>9</v>
      </c>
      <c r="AC11">
        <v>10</v>
      </c>
      <c r="AF11">
        <v>4522.6099999999997</v>
      </c>
    </row>
    <row r="12" spans="1:32" x14ac:dyDescent="0.3">
      <c r="A12">
        <v>11</v>
      </c>
      <c r="B12">
        <v>2010</v>
      </c>
      <c r="C12" t="s">
        <v>19</v>
      </c>
      <c r="D12">
        <v>4.8029999999999999</v>
      </c>
      <c r="E12">
        <v>97.5</v>
      </c>
      <c r="F12">
        <v>62003</v>
      </c>
      <c r="G12">
        <v>21.2</v>
      </c>
      <c r="H12">
        <f>ROUND(AVERAGE(H14:H21),0)</f>
        <v>86</v>
      </c>
      <c r="I12">
        <v>99.052130000000005</v>
      </c>
      <c r="J12">
        <v>94.312799999999996</v>
      </c>
      <c r="K12">
        <v>94.736840000000001</v>
      </c>
      <c r="L12">
        <v>92.417060000000006</v>
      </c>
      <c r="M12">
        <v>97.607659999999996</v>
      </c>
      <c r="N12">
        <v>96.666659999999993</v>
      </c>
      <c r="O12">
        <v>9794.57</v>
      </c>
      <c r="Q12" t="s">
        <v>23</v>
      </c>
      <c r="S12">
        <v>9794.6</v>
      </c>
      <c r="T12">
        <v>9992.7000000000007</v>
      </c>
      <c r="U12">
        <v>10194.799999999999</v>
      </c>
      <c r="V12">
        <v>10401.1</v>
      </c>
      <c r="W12">
        <v>10611.4</v>
      </c>
      <c r="X12">
        <v>10826.1</v>
      </c>
      <c r="Y12">
        <v>11045.1</v>
      </c>
      <c r="Z12">
        <v>11268.5</v>
      </c>
      <c r="AA12">
        <v>11496.5</v>
      </c>
      <c r="AB12">
        <v>11729</v>
      </c>
      <c r="AF12">
        <v>9794.57</v>
      </c>
    </row>
    <row r="13" spans="1:32" x14ac:dyDescent="0.3">
      <c r="A13">
        <v>12</v>
      </c>
      <c r="B13">
        <v>2011</v>
      </c>
      <c r="C13" t="s">
        <v>19</v>
      </c>
      <c r="D13">
        <v>4.4009999999999998</v>
      </c>
      <c r="E13">
        <v>99.3</v>
      </c>
      <c r="F13">
        <v>62108</v>
      </c>
      <c r="G13">
        <v>21.2</v>
      </c>
      <c r="H13">
        <f>ROUND(AVERAGE(H15:H22),0)</f>
        <v>85</v>
      </c>
      <c r="I13">
        <v>98.591549999999998</v>
      </c>
      <c r="J13">
        <v>93.896709999999999</v>
      </c>
      <c r="K13">
        <v>94.786730000000006</v>
      </c>
      <c r="L13">
        <v>94.312799999999996</v>
      </c>
      <c r="M13">
        <v>97.630330000000001</v>
      </c>
      <c r="N13">
        <v>95.7346</v>
      </c>
      <c r="O13">
        <v>9992.7000000000007</v>
      </c>
      <c r="S13">
        <v>9794.5730249999997</v>
      </c>
      <c r="T13">
        <v>9992.6986969999998</v>
      </c>
      <c r="U13">
        <v>10194.83208</v>
      </c>
      <c r="V13">
        <v>10401.05423</v>
      </c>
      <c r="W13">
        <v>10611.44787</v>
      </c>
      <c r="X13">
        <v>10826.09737</v>
      </c>
      <c r="Y13">
        <v>11045.088830000001</v>
      </c>
      <c r="Z13">
        <v>11268.51007</v>
      </c>
      <c r="AA13">
        <v>11496.450699999999</v>
      </c>
      <c r="AB13">
        <v>11729.002140000001</v>
      </c>
      <c r="AF13">
        <v>9992.7000000000007</v>
      </c>
    </row>
    <row r="14" spans="1:32" x14ac:dyDescent="0.3">
      <c r="A14">
        <v>13</v>
      </c>
      <c r="B14">
        <v>2012</v>
      </c>
      <c r="C14" t="s">
        <v>19</v>
      </c>
      <c r="D14">
        <v>4.484</v>
      </c>
      <c r="E14">
        <v>100.6</v>
      </c>
      <c r="F14">
        <v>63207</v>
      </c>
      <c r="G14">
        <v>21.2</v>
      </c>
      <c r="H14">
        <v>86</v>
      </c>
      <c r="I14">
        <v>98.122060000000005</v>
      </c>
      <c r="J14">
        <v>96.713620000000006</v>
      </c>
      <c r="K14">
        <v>95.260670000000005</v>
      </c>
      <c r="L14">
        <v>98.578199999999995</v>
      </c>
      <c r="M14">
        <v>97.630330000000001</v>
      </c>
      <c r="N14">
        <v>97.630330000000001</v>
      </c>
      <c r="O14">
        <v>10194.83</v>
      </c>
      <c r="T14">
        <v>9794.5730249999997</v>
      </c>
      <c r="U14">
        <v>0.19750000000000001</v>
      </c>
      <c r="V14">
        <v>11729.001200000001</v>
      </c>
      <c r="AF14">
        <v>10194.83</v>
      </c>
    </row>
    <row r="15" spans="1:32" x14ac:dyDescent="0.3">
      <c r="A15">
        <v>14</v>
      </c>
      <c r="B15">
        <v>2013</v>
      </c>
      <c r="C15" t="s">
        <v>19</v>
      </c>
      <c r="D15">
        <v>4.7469999999999999</v>
      </c>
      <c r="E15">
        <v>101.2</v>
      </c>
      <c r="F15">
        <v>64181</v>
      </c>
      <c r="G15">
        <v>21.1</v>
      </c>
      <c r="H15">
        <v>85</v>
      </c>
      <c r="I15">
        <v>98.122060000000005</v>
      </c>
      <c r="J15">
        <v>96.244129999999998</v>
      </c>
      <c r="K15">
        <v>94.312799999999996</v>
      </c>
      <c r="L15">
        <v>98.104259999999996</v>
      </c>
      <c r="M15">
        <v>97.630330000000001</v>
      </c>
      <c r="N15">
        <v>97.630330000000001</v>
      </c>
      <c r="O15">
        <v>10401.049999999999</v>
      </c>
      <c r="AF15">
        <v>10401.049999999999</v>
      </c>
    </row>
    <row r="16" spans="1:32" x14ac:dyDescent="0.3">
      <c r="A16">
        <v>15</v>
      </c>
      <c r="B16">
        <v>2014</v>
      </c>
      <c r="C16" t="s">
        <v>19</v>
      </c>
      <c r="D16">
        <v>4.8289999999999997</v>
      </c>
      <c r="E16">
        <v>100.1</v>
      </c>
      <c r="F16">
        <v>64285</v>
      </c>
      <c r="G16">
        <v>21.1</v>
      </c>
      <c r="H16">
        <v>86</v>
      </c>
      <c r="I16">
        <v>99.014780000000002</v>
      </c>
      <c r="J16">
        <v>98.076920000000001</v>
      </c>
      <c r="K16">
        <v>96.153850000000006</v>
      </c>
      <c r="L16">
        <v>98.095240000000004</v>
      </c>
      <c r="M16">
        <v>99.519229999999993</v>
      </c>
      <c r="N16">
        <v>97.596149999999994</v>
      </c>
      <c r="O16">
        <v>10611.45</v>
      </c>
      <c r="AF16">
        <v>10611.45</v>
      </c>
    </row>
    <row r="17" spans="1:32" x14ac:dyDescent="0.3">
      <c r="A17">
        <v>16</v>
      </c>
      <c r="B17">
        <v>2015</v>
      </c>
      <c r="C17" t="s">
        <v>19</v>
      </c>
      <c r="D17">
        <v>4.8</v>
      </c>
      <c r="E17">
        <v>100</v>
      </c>
      <c r="F17">
        <v>64223</v>
      </c>
      <c r="G17">
        <v>21.1</v>
      </c>
      <c r="H17">
        <v>86</v>
      </c>
      <c r="I17">
        <v>98.522170000000003</v>
      </c>
      <c r="J17">
        <v>97.596149999999994</v>
      </c>
      <c r="K17">
        <v>95.192310000000006</v>
      </c>
      <c r="L17">
        <v>96.666659999999993</v>
      </c>
      <c r="M17">
        <v>99.519229999999993</v>
      </c>
      <c r="N17">
        <v>97.596149999999994</v>
      </c>
      <c r="O17">
        <v>10826.1</v>
      </c>
      <c r="AF17">
        <v>10826.1</v>
      </c>
    </row>
    <row r="18" spans="1:32" x14ac:dyDescent="0.3">
      <c r="A18">
        <v>17</v>
      </c>
      <c r="B18">
        <v>2016</v>
      </c>
      <c r="C18" t="s">
        <v>19</v>
      </c>
      <c r="D18">
        <v>4.9189999999999996</v>
      </c>
      <c r="E18">
        <v>99.3</v>
      </c>
      <c r="F18">
        <v>64064</v>
      </c>
      <c r="G18">
        <v>21.1</v>
      </c>
      <c r="H18">
        <v>86</v>
      </c>
      <c r="I18">
        <v>97.536950000000004</v>
      </c>
      <c r="J18">
        <v>98.076920000000001</v>
      </c>
      <c r="K18">
        <v>98.076920000000001</v>
      </c>
      <c r="L18">
        <v>94.761899999999997</v>
      </c>
      <c r="M18">
        <v>99.519229999999993</v>
      </c>
      <c r="N18">
        <v>95.673079999999999</v>
      </c>
      <c r="O18">
        <v>11045.09</v>
      </c>
      <c r="AF18">
        <v>11045.09</v>
      </c>
    </row>
    <row r="19" spans="1:32" x14ac:dyDescent="0.3">
      <c r="A19">
        <v>18</v>
      </c>
      <c r="B19">
        <v>2017</v>
      </c>
      <c r="C19" t="s">
        <v>19</v>
      </c>
      <c r="D19">
        <v>4.7969999999999997</v>
      </c>
      <c r="E19">
        <v>98.8</v>
      </c>
      <c r="F19">
        <v>63900</v>
      </c>
      <c r="G19">
        <v>21.1</v>
      </c>
      <c r="H19">
        <v>85</v>
      </c>
      <c r="I19">
        <v>98.029560000000004</v>
      </c>
      <c r="J19">
        <v>98.557689999999994</v>
      </c>
      <c r="K19">
        <v>97.115390000000005</v>
      </c>
      <c r="L19">
        <v>94.285709999999995</v>
      </c>
      <c r="M19">
        <v>99.519229999999993</v>
      </c>
      <c r="N19">
        <v>96.634609999999995</v>
      </c>
      <c r="O19">
        <v>11268.51</v>
      </c>
      <c r="AF19">
        <v>11268.51</v>
      </c>
    </row>
    <row r="20" spans="1:32" x14ac:dyDescent="0.3">
      <c r="A20">
        <v>19</v>
      </c>
      <c r="B20">
        <v>2018</v>
      </c>
      <c r="C20" t="s">
        <v>19</v>
      </c>
      <c r="D20">
        <v>4.7140000000000004</v>
      </c>
      <c r="E20">
        <v>98.1</v>
      </c>
      <c r="F20">
        <v>64109</v>
      </c>
      <c r="G20">
        <v>21.1</v>
      </c>
      <c r="H20">
        <v>85</v>
      </c>
      <c r="I20">
        <v>99.014780000000002</v>
      </c>
      <c r="J20">
        <v>99.038460000000001</v>
      </c>
      <c r="K20">
        <v>96.634609999999995</v>
      </c>
      <c r="L20">
        <v>95.238100000000003</v>
      </c>
      <c r="M20">
        <v>99.519229999999993</v>
      </c>
      <c r="N20">
        <v>96.634609999999995</v>
      </c>
      <c r="O20">
        <v>11496.45</v>
      </c>
      <c r="AF20">
        <v>11496.45</v>
      </c>
    </row>
    <row r="21" spans="1:32" x14ac:dyDescent="0.3">
      <c r="A21">
        <v>20</v>
      </c>
      <c r="B21">
        <v>2019</v>
      </c>
      <c r="C21" t="s">
        <v>19</v>
      </c>
      <c r="D21">
        <v>4.3940000000000001</v>
      </c>
      <c r="E21">
        <v>98.8</v>
      </c>
      <c r="F21">
        <f>ROUND(AVERAGE(F12:F20),0)</f>
        <v>63564</v>
      </c>
      <c r="G21">
        <f>ROUND(AVERAGE(G12:G20),0)</f>
        <v>21</v>
      </c>
      <c r="H21">
        <v>85</v>
      </c>
      <c r="I21">
        <f>ROUND(AVERAGE(I12:I20),2)</f>
        <v>98.45</v>
      </c>
      <c r="J21">
        <f t="shared" ref="J21" si="1">ROUND(AVERAGE(J12:J20),2)</f>
        <v>96.95</v>
      </c>
      <c r="K21">
        <f t="shared" ref="K21" si="2">ROUND(AVERAGE(K12:K20),2)</f>
        <v>95.81</v>
      </c>
      <c r="L21">
        <f t="shared" ref="L21" si="3">ROUND(AVERAGE(L12:L20),2)</f>
        <v>95.83</v>
      </c>
      <c r="M21">
        <f t="shared" ref="M21" si="4">ROUND(AVERAGE(M12:M20),2)</f>
        <v>98.68</v>
      </c>
      <c r="N21">
        <f t="shared" ref="N21" si="5">ROUND(AVERAGE(N12:N20),2)</f>
        <v>96.87</v>
      </c>
      <c r="O21">
        <v>11729</v>
      </c>
      <c r="AF21">
        <v>11729</v>
      </c>
    </row>
    <row r="22" spans="1:32" x14ac:dyDescent="0.3">
      <c r="A22">
        <v>21</v>
      </c>
      <c r="B22">
        <v>2010</v>
      </c>
      <c r="C22" t="s">
        <v>21</v>
      </c>
      <c r="D22">
        <v>7.8079999999999998</v>
      </c>
      <c r="E22">
        <v>95.3</v>
      </c>
      <c r="F22">
        <v>45527</v>
      </c>
      <c r="G22">
        <v>28</v>
      </c>
      <c r="H22">
        <f>ROUND(AVERAGE(H24:H31),0)</f>
        <v>79</v>
      </c>
      <c r="I22">
        <v>91.943129999999996</v>
      </c>
      <c r="J22">
        <v>94.786730000000006</v>
      </c>
      <c r="K22">
        <v>97.607659999999996</v>
      </c>
      <c r="L22">
        <v>60.189579999999999</v>
      </c>
      <c r="M22">
        <v>91.866029999999995</v>
      </c>
      <c r="N22">
        <v>92.380949999999999</v>
      </c>
      <c r="O22">
        <v>9168.94</v>
      </c>
      <c r="Q22" t="s">
        <v>24</v>
      </c>
      <c r="R22" t="s">
        <v>16</v>
      </c>
      <c r="AF22">
        <v>9168.94</v>
      </c>
    </row>
    <row r="23" spans="1:32" x14ac:dyDescent="0.3">
      <c r="A23">
        <v>22</v>
      </c>
      <c r="B23">
        <v>2011</v>
      </c>
      <c r="C23" t="s">
        <v>21</v>
      </c>
      <c r="D23">
        <v>8.0579999999999998</v>
      </c>
      <c r="E23">
        <v>96</v>
      </c>
      <c r="F23">
        <v>44376</v>
      </c>
      <c r="G23">
        <v>26</v>
      </c>
      <c r="H23">
        <f>ROUND(AVERAGE(H25:H32),0)</f>
        <v>79</v>
      </c>
      <c r="I23">
        <v>92.018780000000007</v>
      </c>
      <c r="J23">
        <v>92.48827</v>
      </c>
      <c r="K23">
        <v>95.260670000000005</v>
      </c>
      <c r="L23">
        <v>58.767769999999999</v>
      </c>
      <c r="M23">
        <v>91.943129999999996</v>
      </c>
      <c r="N23">
        <v>92.417060000000006</v>
      </c>
      <c r="O23">
        <v>9482.7199999999993</v>
      </c>
      <c r="R23" s="1">
        <v>3.4200000000000001E-2</v>
      </c>
      <c r="S23">
        <v>0</v>
      </c>
      <c r="T23">
        <v>1</v>
      </c>
      <c r="U23">
        <v>2</v>
      </c>
      <c r="V23">
        <v>3</v>
      </c>
      <c r="W23">
        <v>4</v>
      </c>
      <c r="X23">
        <v>5</v>
      </c>
      <c r="Y23">
        <v>6</v>
      </c>
      <c r="Z23">
        <v>7</v>
      </c>
      <c r="AA23">
        <v>8</v>
      </c>
      <c r="AB23">
        <v>9</v>
      </c>
      <c r="AC23">
        <v>10</v>
      </c>
      <c r="AF23">
        <v>9482.7199999999993</v>
      </c>
    </row>
    <row r="24" spans="1:32" x14ac:dyDescent="0.3">
      <c r="A24">
        <v>23</v>
      </c>
      <c r="B24">
        <v>2012</v>
      </c>
      <c r="C24" t="s">
        <v>21</v>
      </c>
      <c r="D24">
        <v>7.9249999999999998</v>
      </c>
      <c r="E24">
        <v>96.9</v>
      </c>
      <c r="F24">
        <v>44007</v>
      </c>
      <c r="G24">
        <v>24</v>
      </c>
      <c r="H24">
        <v>74</v>
      </c>
      <c r="I24">
        <v>92.48827</v>
      </c>
      <c r="J24">
        <v>92.957750000000004</v>
      </c>
      <c r="K24">
        <v>94.786730000000006</v>
      </c>
      <c r="L24">
        <v>59.71564</v>
      </c>
      <c r="M24">
        <v>92.417060000000006</v>
      </c>
      <c r="N24">
        <v>92.891000000000005</v>
      </c>
      <c r="O24">
        <v>9807.23</v>
      </c>
      <c r="S24">
        <v>9168.9</v>
      </c>
      <c r="T24">
        <v>9482.7000000000007</v>
      </c>
      <c r="U24">
        <v>9807.2000000000007</v>
      </c>
      <c r="V24">
        <v>10142.9</v>
      </c>
      <c r="W24">
        <v>10490</v>
      </c>
      <c r="X24">
        <v>10848.9</v>
      </c>
      <c r="Y24">
        <v>11220.2</v>
      </c>
      <c r="Z24">
        <v>11604.2</v>
      </c>
      <c r="AA24">
        <v>12001.3</v>
      </c>
      <c r="AB24">
        <v>12412</v>
      </c>
      <c r="AF24">
        <v>9807.23</v>
      </c>
    </row>
    <row r="25" spans="1:32" x14ac:dyDescent="0.3">
      <c r="A25">
        <v>24</v>
      </c>
      <c r="B25">
        <v>2013</v>
      </c>
      <c r="C25" t="s">
        <v>21</v>
      </c>
      <c r="D25">
        <v>7.55</v>
      </c>
      <c r="E25">
        <v>99</v>
      </c>
      <c r="F25">
        <v>44141</v>
      </c>
      <c r="G25">
        <v>23</v>
      </c>
      <c r="H25">
        <v>76</v>
      </c>
      <c r="I25">
        <v>92.48827</v>
      </c>
      <c r="J25">
        <v>93.896709999999999</v>
      </c>
      <c r="K25">
        <v>96.208529999999996</v>
      </c>
      <c r="L25">
        <v>63.033180000000002</v>
      </c>
      <c r="M25">
        <v>90.521320000000003</v>
      </c>
      <c r="N25">
        <v>93.364930000000001</v>
      </c>
      <c r="O25">
        <v>10142.85</v>
      </c>
      <c r="S25">
        <v>9168.9443749999991</v>
      </c>
      <c r="T25">
        <v>9482.72012</v>
      </c>
      <c r="U25">
        <v>9807.2337659999994</v>
      </c>
      <c r="V25">
        <v>10142.852779999999</v>
      </c>
      <c r="W25">
        <v>10489.95721</v>
      </c>
      <c r="X25">
        <v>10848.9401</v>
      </c>
      <c r="Y25">
        <v>11220.20795</v>
      </c>
      <c r="Z25">
        <v>11604.18117</v>
      </c>
      <c r="AA25">
        <v>12001.29456</v>
      </c>
      <c r="AB25">
        <v>12411.997799999999</v>
      </c>
      <c r="AF25">
        <v>10142.85</v>
      </c>
    </row>
    <row r="26" spans="1:32" x14ac:dyDescent="0.3">
      <c r="A26">
        <v>25</v>
      </c>
      <c r="B26">
        <v>2014</v>
      </c>
      <c r="C26" t="s">
        <v>21</v>
      </c>
      <c r="D26">
        <v>6.1420000000000003</v>
      </c>
      <c r="E26">
        <v>99.9</v>
      </c>
      <c r="F26">
        <v>43782</v>
      </c>
      <c r="G26">
        <v>21</v>
      </c>
      <c r="H26">
        <v>78</v>
      </c>
      <c r="I26">
        <v>90.147779999999997</v>
      </c>
      <c r="J26">
        <v>94.711539999999999</v>
      </c>
      <c r="K26">
        <v>97.115390000000005</v>
      </c>
      <c r="L26">
        <v>59.523809999999997</v>
      </c>
      <c r="M26">
        <v>92.788460000000001</v>
      </c>
      <c r="N26">
        <v>93.269229999999993</v>
      </c>
      <c r="O26">
        <v>10489.96</v>
      </c>
      <c r="T26">
        <v>9168.9443749999991</v>
      </c>
      <c r="U26">
        <v>0.35370000000000001</v>
      </c>
      <c r="V26">
        <v>12412</v>
      </c>
      <c r="AF26">
        <v>10489.96</v>
      </c>
    </row>
    <row r="27" spans="1:32" x14ac:dyDescent="0.3">
      <c r="A27">
        <v>26</v>
      </c>
      <c r="B27">
        <v>2015</v>
      </c>
      <c r="C27" t="s">
        <v>21</v>
      </c>
      <c r="D27">
        <v>5.3250000000000002</v>
      </c>
      <c r="E27">
        <v>100</v>
      </c>
      <c r="F27">
        <v>44126</v>
      </c>
      <c r="G27">
        <v>20</v>
      </c>
      <c r="H27">
        <v>81</v>
      </c>
      <c r="I27">
        <v>92.118229999999997</v>
      </c>
      <c r="J27">
        <v>93.75</v>
      </c>
      <c r="K27">
        <v>98.557689999999994</v>
      </c>
      <c r="L27">
        <v>61.428570000000001</v>
      </c>
      <c r="M27">
        <v>94.230770000000007</v>
      </c>
      <c r="N27">
        <v>93.75</v>
      </c>
      <c r="O27">
        <v>10848.94</v>
      </c>
      <c r="AF27">
        <v>10848.94</v>
      </c>
    </row>
    <row r="28" spans="1:32" x14ac:dyDescent="0.3">
      <c r="A28">
        <v>27</v>
      </c>
      <c r="B28">
        <v>2016</v>
      </c>
      <c r="C28" t="s">
        <v>21</v>
      </c>
      <c r="D28">
        <v>4.8250000000000002</v>
      </c>
      <c r="E28">
        <v>102.7</v>
      </c>
      <c r="F28">
        <v>44466</v>
      </c>
      <c r="G28">
        <v>20</v>
      </c>
      <c r="H28">
        <v>81</v>
      </c>
      <c r="I28">
        <v>93.103449999999995</v>
      </c>
      <c r="J28">
        <v>92.788460000000001</v>
      </c>
      <c r="K28">
        <v>95.192310000000006</v>
      </c>
      <c r="L28">
        <v>58.571429999999999</v>
      </c>
      <c r="M28">
        <v>92.788460000000001</v>
      </c>
      <c r="N28">
        <v>94.230770000000007</v>
      </c>
      <c r="O28">
        <v>11220.21</v>
      </c>
      <c r="AF28">
        <v>11220.21</v>
      </c>
    </row>
    <row r="29" spans="1:32" x14ac:dyDescent="0.3">
      <c r="A29">
        <v>28</v>
      </c>
      <c r="B29">
        <v>2017</v>
      </c>
      <c r="C29" t="s">
        <v>21</v>
      </c>
      <c r="D29">
        <v>4.3499999999999996</v>
      </c>
      <c r="E29">
        <v>105</v>
      </c>
      <c r="F29">
        <v>44590</v>
      </c>
      <c r="G29">
        <v>19</v>
      </c>
      <c r="H29">
        <v>82</v>
      </c>
      <c r="I29">
        <v>93.103449999999995</v>
      </c>
      <c r="J29">
        <v>92.788460000000001</v>
      </c>
      <c r="K29">
        <v>94.230770000000007</v>
      </c>
      <c r="L29">
        <v>59.047620000000002</v>
      </c>
      <c r="M29">
        <v>90.384609999999995</v>
      </c>
      <c r="N29">
        <v>94.711539999999999</v>
      </c>
      <c r="O29">
        <v>11604.18</v>
      </c>
      <c r="AF29">
        <v>11604.18</v>
      </c>
    </row>
    <row r="30" spans="1:32" x14ac:dyDescent="0.3">
      <c r="A30">
        <v>29</v>
      </c>
      <c r="B30">
        <v>2018</v>
      </c>
      <c r="C30" t="s">
        <v>21</v>
      </c>
      <c r="D30">
        <v>4.0170000000000003</v>
      </c>
      <c r="E30">
        <v>107.8</v>
      </c>
      <c r="F30">
        <v>44770</v>
      </c>
      <c r="G30">
        <v>19</v>
      </c>
      <c r="H30">
        <v>80</v>
      </c>
      <c r="I30">
        <v>93.596059999999994</v>
      </c>
      <c r="J30">
        <v>91.826920000000001</v>
      </c>
      <c r="K30">
        <v>96.153850000000006</v>
      </c>
      <c r="L30">
        <v>48.095239999999997</v>
      </c>
      <c r="M30">
        <v>87.980770000000007</v>
      </c>
      <c r="N30">
        <v>93.269229999999993</v>
      </c>
      <c r="O30">
        <v>12001.29</v>
      </c>
      <c r="AF30">
        <v>12001.29</v>
      </c>
    </row>
    <row r="31" spans="1:32" x14ac:dyDescent="0.3">
      <c r="A31">
        <v>30</v>
      </c>
      <c r="B31">
        <v>2019</v>
      </c>
      <c r="C31" t="s">
        <v>21</v>
      </c>
      <c r="D31">
        <v>3.7669999999999999</v>
      </c>
      <c r="E31">
        <v>111.6</v>
      </c>
      <c r="F31">
        <f>ROUND(AVERAGE(F22:F30),0)</f>
        <v>44421</v>
      </c>
      <c r="G31">
        <f>ROUND(AVERAGE(G22:G30),0)</f>
        <v>22</v>
      </c>
      <c r="H31">
        <v>77</v>
      </c>
      <c r="I31">
        <f>ROUND(AVERAGE(I22:I30),2)</f>
        <v>92.33</v>
      </c>
      <c r="J31">
        <f t="shared" ref="J31" si="6">ROUND(AVERAGE(J22:J30),2)</f>
        <v>93.33</v>
      </c>
      <c r="K31">
        <f t="shared" ref="K31" si="7">ROUND(AVERAGE(K22:K30),2)</f>
        <v>96.12</v>
      </c>
      <c r="L31">
        <f t="shared" ref="L31" si="8">ROUND(AVERAGE(L22:L30),2)</f>
        <v>58.71</v>
      </c>
      <c r="M31">
        <f t="shared" ref="M31" si="9">ROUND(AVERAGE(M22:M30),2)</f>
        <v>91.66</v>
      </c>
      <c r="N31">
        <f t="shared" ref="N31" si="10">ROUND(AVERAGE(N22:N30),2)</f>
        <v>93.36</v>
      </c>
      <c r="O31">
        <v>12412</v>
      </c>
      <c r="AF31">
        <v>12412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DecisionMatrix_prep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2020-06-17T10:54:10Z</dcterms:created>
  <dcterms:modified xsi:type="dcterms:W3CDTF">2020-06-17T11:10:27Z</dcterms:modified>
</cp:coreProperties>
</file>