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moll/Documents/Capstone_project/"/>
    </mc:Choice>
  </mc:AlternateContent>
  <xr:revisionPtr revIDLastSave="0" documentId="13_ncr:1_{D0BCE81F-9BE1-1148-BA9B-79116E5E0FE2}" xr6:coauthVersionLast="45" xr6:coauthVersionMax="45" xr10:uidLastSave="{00000000-0000-0000-0000-000000000000}"/>
  <bookViews>
    <workbookView xWindow="21540" yWindow="4320" windowWidth="28040" windowHeight="17440" activeTab="1" xr2:uid="{11BF8418-60AC-BC4D-9E4E-D8243AEAC8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I2" i="2"/>
  <c r="H2" i="2"/>
</calcChain>
</file>

<file path=xl/sharedStrings.xml><?xml version="1.0" encoding="utf-8"?>
<sst xmlns="http://schemas.openxmlformats.org/spreadsheetml/2006/main" count="348" uniqueCount="117">
  <si>
    <t>Zürich</t>
  </si>
  <si>
    <t>Kanton Zürich</t>
  </si>
  <si>
    <t>Zürich 16 Zustellung</t>
  </si>
  <si>
    <t>Zürich 1</t>
  </si>
  <si>
    <t>Zürich 1 Sihlpost</t>
  </si>
  <si>
    <t>Zürich Corona</t>
  </si>
  <si>
    <t>Zürich 59 Ausland</t>
  </si>
  <si>
    <t>Zürich CS PZ</t>
  </si>
  <si>
    <t>Zürich Voice Publishing</t>
  </si>
  <si>
    <t>Zürich Benissimo spezial</t>
  </si>
  <si>
    <t>Zürich West SPS</t>
  </si>
  <si>
    <t>Zürich 80</t>
  </si>
  <si>
    <t>Zürich Helsana</t>
  </si>
  <si>
    <t>Zürich Versicherung</t>
  </si>
  <si>
    <t>Zürich Reader's Digest</t>
  </si>
  <si>
    <t>Zürich ETH-Zentrum</t>
  </si>
  <si>
    <t>Zürich ETH-Hönggerberg</t>
  </si>
  <si>
    <t>Zürich IBRS local</t>
  </si>
  <si>
    <t>Zürich Sonderdienste</t>
  </si>
  <si>
    <t>postalcode</t>
  </si>
  <si>
    <t>state</t>
  </si>
  <si>
    <t>district</t>
  </si>
  <si>
    <t>borough</t>
  </si>
  <si>
    <t>latitude</t>
  </si>
  <si>
    <t>longitude</t>
  </si>
  <si>
    <t>Kreis 1</t>
  </si>
  <si>
    <t>Adliswil</t>
  </si>
  <si>
    <t>Neighborhood</t>
  </si>
  <si>
    <t>Area</t>
  </si>
  <si>
    <t>Population</t>
  </si>
  <si>
    <t>Non-Swiss Citizens</t>
  </si>
  <si>
    <t>District 1</t>
  </si>
  <si>
    <t>Altstadt</t>
  </si>
  <si>
    <t>Rathaus</t>
  </si>
  <si>
    <t>Hochschulen</t>
  </si>
  <si>
    <t>Lindenhof</t>
  </si>
  <si>
    <t>City</t>
  </si>
  <si>
    <t>3,081</t>
  </si>
  <si>
    <t>District 2</t>
  </si>
  <si>
    <t>Wollishofen</t>
  </si>
  <si>
    <t>Leimbach</t>
  </si>
  <si>
    <t>Enge</t>
  </si>
  <si>
    <t>15,592</t>
  </si>
  <si>
    <t>4,867</t>
  </si>
  <si>
    <t>8,375</t>
  </si>
  <si>
    <t>District 3</t>
  </si>
  <si>
    <t>Wiedikon</t>
  </si>
  <si>
    <t>Alt-Wiedikon</t>
  </si>
  <si>
    <t>Friesenberg</t>
  </si>
  <si>
    <t>Sihlfeld</t>
  </si>
  <si>
    <t>14,971</t>
  </si>
  <si>
    <t>10,360</t>
  </si>
  <si>
    <t>20,554</t>
  </si>
  <si>
    <t>District 4</t>
  </si>
  <si>
    <t>Aussersihl</t>
  </si>
  <si>
    <t>Werd</t>
  </si>
  <si>
    <t>Langstrasse</t>
  </si>
  <si>
    <t>Hard</t>
  </si>
  <si>
    <t>3,878</t>
  </si>
  <si>
    <t>10,368</t>
  </si>
  <si>
    <t>12,715</t>
  </si>
  <si>
    <t>District 5</t>
  </si>
  <si>
    <t>Industriequartier</t>
  </si>
  <si>
    <t>Gewerbeschule</t>
  </si>
  <si>
    <t>Escher Wyss</t>
  </si>
  <si>
    <t>9,690</t>
  </si>
  <si>
    <t>2,727</t>
  </si>
  <si>
    <t>District 6</t>
  </si>
  <si>
    <t>Unterstrass</t>
  </si>
  <si>
    <t>Oberstrass</t>
  </si>
  <si>
    <t>19,921</t>
  </si>
  <si>
    <t>9,494</t>
  </si>
  <si>
    <t>District 7</t>
  </si>
  <si>
    <t>Fluntern</t>
  </si>
  <si>
    <t>Hottingen</t>
  </si>
  <si>
    <t>Hirslanden</t>
  </si>
  <si>
    <t>Witikon</t>
  </si>
  <si>
    <t>7,325</t>
  </si>
  <si>
    <t>10,100</t>
  </si>
  <si>
    <t>6,859</t>
  </si>
  <si>
    <t>9,864</t>
  </si>
  <si>
    <t>District 8</t>
  </si>
  <si>
    <t>Riesbach</t>
  </si>
  <si>
    <t>Seefeld</t>
  </si>
  <si>
    <t>Mühlebach</t>
  </si>
  <si>
    <t>Weinegg</t>
  </si>
  <si>
    <t>4,923</t>
  </si>
  <si>
    <t>5,577</t>
  </si>
  <si>
    <t>4,843</t>
  </si>
  <si>
    <t>District 9</t>
  </si>
  <si>
    <t>Albisrieden</t>
  </si>
  <si>
    <t>Altstetten</t>
  </si>
  <si>
    <t>17,226</t>
  </si>
  <si>
    <t>28,278</t>
  </si>
  <si>
    <t>District 10</t>
  </si>
  <si>
    <t>Höngg</t>
  </si>
  <si>
    <t>Wipkingen</t>
  </si>
  <si>
    <t>20,773</t>
  </si>
  <si>
    <t>15,446</t>
  </si>
  <si>
    <t>District 11</t>
  </si>
  <si>
    <t>Affoltern</t>
  </si>
  <si>
    <t>Oerlikon</t>
  </si>
  <si>
    <t>Seebach</t>
  </si>
  <si>
    <t>18,733</t>
  </si>
  <si>
    <t>19,585</t>
  </si>
  <si>
    <t>19,879</t>
  </si>
  <si>
    <t>District 12</t>
  </si>
  <si>
    <t>Schwamendingen</t>
  </si>
  <si>
    <t>Saatlen</t>
  </si>
  <si>
    <t>Schwamendingen Mitte</t>
  </si>
  <si>
    <t>Hirzenbach</t>
  </si>
  <si>
    <t>6,727</t>
  </si>
  <si>
    <t>10,322</t>
  </si>
  <si>
    <t>11,265</t>
  </si>
  <si>
    <t>DistrictNb</t>
  </si>
  <si>
    <t>DistrictName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</si>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</sst>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B196-C304-554B-8419-A5C6C317BFE0}">
  <dimension ref="A1:J69"/>
  <sheetViews>
    <sheetView workbookViewId="0">
      <selection activeCell="F20" sqref="F20"/>
    </sheetView>
  </sheetViews>
  <sheetFormatPr baseColWidth="10" defaultRowHeight="16" x14ac:dyDescent="0.2"/>
  <cols>
    <col min="2" max="2" width="28" bestFit="1" customWidth="1"/>
    <col min="4" max="4" width="15.83203125" bestFit="1" customWidth="1"/>
  </cols>
  <sheetData>
    <row r="1" spans="1:10" x14ac:dyDescent="0.2">
      <c r="A1" t="s">
        <v>19</v>
      </c>
      <c r="B1" t="s">
        <v>21</v>
      </c>
      <c r="C1" t="s">
        <v>22</v>
      </c>
      <c r="D1" t="s">
        <v>20</v>
      </c>
      <c r="E1" t="s">
        <v>23</v>
      </c>
      <c r="F1" t="s">
        <v>24</v>
      </c>
    </row>
    <row r="2" spans="1:10" ht="18" x14ac:dyDescent="0.2">
      <c r="A2" s="1">
        <v>8000</v>
      </c>
      <c r="B2" s="1" t="s">
        <v>0</v>
      </c>
      <c r="C2" s="1" t="s">
        <v>0</v>
      </c>
      <c r="D2" s="1" t="s">
        <v>1</v>
      </c>
      <c r="E2" s="1">
        <v>47.366700000000002</v>
      </c>
      <c r="F2" s="1">
        <v>8.5500000000000007</v>
      </c>
      <c r="I2" t="s">
        <v>25</v>
      </c>
      <c r="J2" t="s">
        <v>26</v>
      </c>
    </row>
    <row r="3" spans="1:10" ht="18" x14ac:dyDescent="0.2">
      <c r="A3" s="1">
        <v>8001</v>
      </c>
      <c r="B3" s="1" t="s">
        <v>0</v>
      </c>
      <c r="C3" s="1" t="s">
        <v>0</v>
      </c>
      <c r="D3" s="1" t="s">
        <v>1</v>
      </c>
      <c r="E3" s="1">
        <v>47.372</v>
      </c>
      <c r="F3" s="1">
        <v>8.5412999999999997</v>
      </c>
    </row>
    <row r="4" spans="1:10" ht="18" x14ac:dyDescent="0.2">
      <c r="A4" s="1">
        <v>8002</v>
      </c>
      <c r="B4" s="1" t="s">
        <v>0</v>
      </c>
      <c r="C4" s="1" t="s">
        <v>0</v>
      </c>
      <c r="D4" s="1" t="s">
        <v>1</v>
      </c>
      <c r="E4" s="1">
        <v>47.360599999999998</v>
      </c>
      <c r="F4" s="1">
        <v>8.5325000000000006</v>
      </c>
    </row>
    <row r="5" spans="1:10" ht="18" x14ac:dyDescent="0.2">
      <c r="A5" s="1">
        <v>8003</v>
      </c>
      <c r="B5" s="1" t="s">
        <v>0</v>
      </c>
      <c r="C5" s="1" t="s">
        <v>0</v>
      </c>
      <c r="D5" s="1" t="s">
        <v>1</v>
      </c>
      <c r="E5" s="1">
        <v>47.372599999999998</v>
      </c>
      <c r="F5" s="1">
        <v>8.5160999999999998</v>
      </c>
    </row>
    <row r="6" spans="1:10" ht="18" x14ac:dyDescent="0.2">
      <c r="A6" s="1">
        <v>8004</v>
      </c>
      <c r="B6" s="1" t="s">
        <v>0</v>
      </c>
      <c r="C6" s="1" t="s">
        <v>0</v>
      </c>
      <c r="D6" s="1" t="s">
        <v>1</v>
      </c>
      <c r="E6" s="1">
        <v>47.378</v>
      </c>
      <c r="F6" s="1">
        <v>8.5234000000000005</v>
      </c>
    </row>
    <row r="7" spans="1:10" ht="18" x14ac:dyDescent="0.2">
      <c r="A7" s="1">
        <v>8005</v>
      </c>
      <c r="B7" s="1" t="s">
        <v>0</v>
      </c>
      <c r="C7" s="1" t="s">
        <v>0</v>
      </c>
      <c r="D7" s="1" t="s">
        <v>1</v>
      </c>
      <c r="E7" s="1">
        <v>47.386800000000001</v>
      </c>
      <c r="F7" s="1">
        <v>8.5206999999999997</v>
      </c>
    </row>
    <row r="8" spans="1:10" ht="18" x14ac:dyDescent="0.2">
      <c r="A8" s="1">
        <v>8006</v>
      </c>
      <c r="B8" s="1" t="s">
        <v>0</v>
      </c>
      <c r="C8" s="1" t="s">
        <v>0</v>
      </c>
      <c r="D8" s="1" t="s">
        <v>1</v>
      </c>
      <c r="E8" s="1">
        <v>47.385800000000003</v>
      </c>
      <c r="F8" s="1">
        <v>8.5432000000000006</v>
      </c>
    </row>
    <row r="9" spans="1:10" ht="18" x14ac:dyDescent="0.2">
      <c r="A9" s="1">
        <v>8008</v>
      </c>
      <c r="B9" s="1" t="s">
        <v>0</v>
      </c>
      <c r="C9" s="1" t="s">
        <v>0</v>
      </c>
      <c r="D9" s="1" t="s">
        <v>1</v>
      </c>
      <c r="E9" s="1">
        <v>47.3536</v>
      </c>
      <c r="F9" s="1">
        <v>8.5614000000000008</v>
      </c>
    </row>
    <row r="10" spans="1:10" ht="18" x14ac:dyDescent="0.2">
      <c r="A10" s="1">
        <v>8016</v>
      </c>
      <c r="B10" s="1" t="s">
        <v>2</v>
      </c>
      <c r="C10" s="1" t="s">
        <v>0</v>
      </c>
      <c r="D10" s="1" t="s">
        <v>1</v>
      </c>
      <c r="E10" s="1">
        <v>47.366700000000002</v>
      </c>
      <c r="F10" s="1">
        <v>8.5500000000000007</v>
      </c>
    </row>
    <row r="11" spans="1:10" ht="18" x14ac:dyDescent="0.2">
      <c r="A11" s="1">
        <v>8020</v>
      </c>
      <c r="B11" s="1" t="s">
        <v>3</v>
      </c>
      <c r="C11" s="1" t="s">
        <v>0</v>
      </c>
      <c r="D11" s="1" t="s">
        <v>1</v>
      </c>
      <c r="E11" s="1">
        <v>47.366700000000002</v>
      </c>
      <c r="F11" s="1">
        <v>8.5500000000000007</v>
      </c>
    </row>
    <row r="12" spans="1:10" ht="18" x14ac:dyDescent="0.2">
      <c r="A12" s="1">
        <v>8021</v>
      </c>
      <c r="B12" s="1" t="s">
        <v>3</v>
      </c>
      <c r="C12" s="1" t="s">
        <v>0</v>
      </c>
      <c r="D12" s="1" t="s">
        <v>1</v>
      </c>
      <c r="E12" s="1">
        <v>47.366700000000002</v>
      </c>
      <c r="F12" s="1">
        <v>8.5500000000000007</v>
      </c>
    </row>
    <row r="13" spans="1:10" ht="18" x14ac:dyDescent="0.2">
      <c r="A13" s="1">
        <v>8021</v>
      </c>
      <c r="B13" s="1" t="s">
        <v>4</v>
      </c>
      <c r="C13" s="1" t="s">
        <v>0</v>
      </c>
      <c r="D13" s="1" t="s">
        <v>1</v>
      </c>
      <c r="E13" s="1">
        <v>47.366700000000002</v>
      </c>
      <c r="F13" s="1">
        <v>8.5500000000000007</v>
      </c>
    </row>
    <row r="14" spans="1:10" ht="18" x14ac:dyDescent="0.2">
      <c r="A14" s="1">
        <v>8022</v>
      </c>
      <c r="B14" s="1" t="s">
        <v>0</v>
      </c>
      <c r="C14" s="1" t="s">
        <v>0</v>
      </c>
      <c r="D14" s="1" t="s">
        <v>1</v>
      </c>
      <c r="E14" s="1">
        <v>47.367400000000004</v>
      </c>
      <c r="F14" s="1">
        <v>8.5373999999999999</v>
      </c>
    </row>
    <row r="15" spans="1:10" ht="18" x14ac:dyDescent="0.2">
      <c r="A15" s="1">
        <v>8023</v>
      </c>
      <c r="B15" s="1" t="s">
        <v>0</v>
      </c>
      <c r="C15" s="1" t="s">
        <v>0</v>
      </c>
      <c r="D15" s="1" t="s">
        <v>1</v>
      </c>
      <c r="E15" s="1">
        <v>47.3748</v>
      </c>
      <c r="F15" s="1">
        <v>8.5381</v>
      </c>
    </row>
    <row r="16" spans="1:10" ht="18" x14ac:dyDescent="0.2">
      <c r="A16" s="1">
        <v>8024</v>
      </c>
      <c r="B16" s="1" t="s">
        <v>0</v>
      </c>
      <c r="C16" s="1" t="s">
        <v>0</v>
      </c>
      <c r="D16" s="1" t="s">
        <v>1</v>
      </c>
      <c r="E16" s="1">
        <v>47.366700000000002</v>
      </c>
      <c r="F16" s="1">
        <v>8.5500000000000007</v>
      </c>
    </row>
    <row r="17" spans="1:6" ht="18" x14ac:dyDescent="0.2">
      <c r="A17" s="1">
        <v>8026</v>
      </c>
      <c r="B17" s="1" t="s">
        <v>0</v>
      </c>
      <c r="C17" s="1" t="s">
        <v>0</v>
      </c>
      <c r="D17" s="1" t="s">
        <v>1</v>
      </c>
      <c r="E17" s="1">
        <v>47.366700000000002</v>
      </c>
      <c r="F17" s="1">
        <v>8.5500000000000007</v>
      </c>
    </row>
    <row r="18" spans="1:6" ht="18" x14ac:dyDescent="0.2">
      <c r="A18" s="1">
        <v>8028</v>
      </c>
      <c r="B18" s="1"/>
      <c r="C18" s="1"/>
      <c r="D18" s="1"/>
      <c r="E18" s="1">
        <v>47.381999999999998</v>
      </c>
      <c r="F18" s="1">
        <v>8.5663</v>
      </c>
    </row>
    <row r="19" spans="1:6" ht="18" x14ac:dyDescent="0.2">
      <c r="A19" s="1">
        <v>8027</v>
      </c>
      <c r="B19" s="1" t="s">
        <v>0</v>
      </c>
      <c r="C19" s="1" t="s">
        <v>0</v>
      </c>
      <c r="D19" s="1" t="s">
        <v>1</v>
      </c>
      <c r="E19" s="1">
        <v>47.366700000000002</v>
      </c>
      <c r="F19" s="1">
        <v>8.5500000000000007</v>
      </c>
    </row>
    <row r="20" spans="1:6" ht="18" x14ac:dyDescent="0.2">
      <c r="A20" s="1">
        <v>8029</v>
      </c>
      <c r="B20" s="1"/>
      <c r="C20" s="1"/>
      <c r="D20" s="1"/>
      <c r="E20" s="1">
        <v>47.365600000000001</v>
      </c>
      <c r="F20" s="1">
        <v>8.5719999999999992</v>
      </c>
    </row>
    <row r="21" spans="1:6" ht="18" x14ac:dyDescent="0.2">
      <c r="A21" s="1">
        <v>8030</v>
      </c>
      <c r="B21" s="1" t="s">
        <v>0</v>
      </c>
      <c r="C21" s="1" t="s">
        <v>0</v>
      </c>
      <c r="D21" s="1" t="s">
        <v>1</v>
      </c>
      <c r="E21" s="1">
        <v>47.366700000000002</v>
      </c>
      <c r="F21" s="1">
        <v>8.5500000000000007</v>
      </c>
    </row>
    <row r="22" spans="1:6" ht="18" x14ac:dyDescent="0.2">
      <c r="A22" s="1">
        <v>8031</v>
      </c>
      <c r="B22" s="1" t="s">
        <v>0</v>
      </c>
      <c r="C22" s="1" t="s">
        <v>0</v>
      </c>
      <c r="D22" s="1" t="s">
        <v>1</v>
      </c>
      <c r="E22" s="1">
        <v>47.366700000000002</v>
      </c>
      <c r="F22" s="1">
        <v>8.5500000000000007</v>
      </c>
    </row>
    <row r="23" spans="1:6" ht="18" x14ac:dyDescent="0.2">
      <c r="A23" s="1">
        <v>8032</v>
      </c>
      <c r="B23" s="1" t="s">
        <v>0</v>
      </c>
      <c r="C23" s="1" t="s">
        <v>0</v>
      </c>
      <c r="D23" s="1" t="s">
        <v>1</v>
      </c>
      <c r="E23" s="1">
        <v>47.366700000000002</v>
      </c>
      <c r="F23" s="1">
        <v>8.5643999999999991</v>
      </c>
    </row>
    <row r="24" spans="1:6" ht="18" x14ac:dyDescent="0.2">
      <c r="A24" s="1">
        <v>8033</v>
      </c>
      <c r="B24" s="1" t="s">
        <v>0</v>
      </c>
      <c r="C24" s="1" t="s">
        <v>0</v>
      </c>
      <c r="D24" s="1" t="s">
        <v>1</v>
      </c>
      <c r="E24" s="1">
        <v>47.383600000000001</v>
      </c>
      <c r="F24" s="1">
        <v>8.548</v>
      </c>
    </row>
    <row r="25" spans="1:6" ht="18" x14ac:dyDescent="0.2">
      <c r="A25" s="1">
        <v>8034</v>
      </c>
      <c r="B25" s="1" t="s">
        <v>0</v>
      </c>
      <c r="C25" s="1" t="s">
        <v>0</v>
      </c>
      <c r="D25" s="1" t="s">
        <v>1</v>
      </c>
      <c r="E25" s="1">
        <v>47.366700000000002</v>
      </c>
      <c r="F25" s="1">
        <v>8.5500000000000007</v>
      </c>
    </row>
    <row r="26" spans="1:6" ht="18" x14ac:dyDescent="0.2">
      <c r="A26" s="1">
        <v>8036</v>
      </c>
      <c r="B26" s="1" t="s">
        <v>0</v>
      </c>
      <c r="C26" s="1" t="s">
        <v>0</v>
      </c>
      <c r="D26" s="1" t="s">
        <v>1</v>
      </c>
      <c r="E26" s="1">
        <v>47.366700000000002</v>
      </c>
      <c r="F26" s="1">
        <v>8.5500000000000007</v>
      </c>
    </row>
    <row r="27" spans="1:6" ht="18" x14ac:dyDescent="0.2">
      <c r="A27" s="1">
        <v>8036</v>
      </c>
      <c r="B27" s="1" t="s">
        <v>5</v>
      </c>
      <c r="C27" s="1" t="s">
        <v>0</v>
      </c>
      <c r="D27" s="1" t="s">
        <v>1</v>
      </c>
      <c r="E27" s="1">
        <v>47.366700000000002</v>
      </c>
      <c r="F27" s="1">
        <v>8.5500000000000007</v>
      </c>
    </row>
    <row r="28" spans="1:6" ht="18" x14ac:dyDescent="0.2">
      <c r="A28" s="1">
        <v>8037</v>
      </c>
      <c r="B28" s="1" t="s">
        <v>0</v>
      </c>
      <c r="C28" s="1" t="s">
        <v>0</v>
      </c>
      <c r="D28" s="1" t="s">
        <v>1</v>
      </c>
      <c r="E28" s="1">
        <v>47.398499999999999</v>
      </c>
      <c r="F28" s="1">
        <v>8.5243000000000002</v>
      </c>
    </row>
    <row r="29" spans="1:6" ht="18" x14ac:dyDescent="0.2">
      <c r="A29" s="1">
        <v>8038</v>
      </c>
      <c r="B29" s="1" t="s">
        <v>0</v>
      </c>
      <c r="C29" s="1" t="s">
        <v>0</v>
      </c>
      <c r="D29" s="1" t="s">
        <v>1</v>
      </c>
      <c r="E29" s="1">
        <v>47.3416</v>
      </c>
      <c r="F29" s="1">
        <v>8.5368999999999993</v>
      </c>
    </row>
    <row r="30" spans="1:6" ht="18" x14ac:dyDescent="0.2">
      <c r="A30" s="1">
        <v>8039</v>
      </c>
      <c r="B30" s="1" t="s">
        <v>0</v>
      </c>
      <c r="C30" s="1" t="s">
        <v>0</v>
      </c>
      <c r="D30" s="1" t="s">
        <v>1</v>
      </c>
      <c r="E30" s="1">
        <v>47.366700000000002</v>
      </c>
      <c r="F30" s="1">
        <v>8.5500000000000007</v>
      </c>
    </row>
    <row r="31" spans="1:6" ht="18" x14ac:dyDescent="0.2">
      <c r="A31" s="1">
        <v>8040</v>
      </c>
      <c r="B31" s="1" t="s">
        <v>0</v>
      </c>
      <c r="C31" s="1" t="s">
        <v>0</v>
      </c>
      <c r="D31" s="1" t="s">
        <v>1</v>
      </c>
      <c r="E31" s="1">
        <v>47.380200000000002</v>
      </c>
      <c r="F31" s="1">
        <v>8.5068000000000001</v>
      </c>
    </row>
    <row r="32" spans="1:6" ht="18" x14ac:dyDescent="0.2">
      <c r="A32" s="1">
        <v>8041</v>
      </c>
      <c r="B32" s="1" t="s">
        <v>0</v>
      </c>
      <c r="C32" s="1" t="s">
        <v>0</v>
      </c>
      <c r="D32" s="1" t="s">
        <v>1</v>
      </c>
      <c r="E32" s="1">
        <v>47.336100000000002</v>
      </c>
      <c r="F32" s="1">
        <v>8.5155999999999992</v>
      </c>
    </row>
    <row r="33" spans="1:6" ht="18" x14ac:dyDescent="0.2">
      <c r="A33" s="1">
        <v>8042</v>
      </c>
      <c r="B33" s="1" t="s">
        <v>0</v>
      </c>
      <c r="C33" s="1" t="s">
        <v>0</v>
      </c>
      <c r="D33" s="1" t="s">
        <v>1</v>
      </c>
      <c r="E33" s="1">
        <v>47.366700000000002</v>
      </c>
      <c r="F33" s="1">
        <v>8.5500000000000007</v>
      </c>
    </row>
    <row r="34" spans="1:6" ht="18" x14ac:dyDescent="0.2">
      <c r="A34" s="1">
        <v>8044</v>
      </c>
      <c r="B34" s="1" t="s">
        <v>0</v>
      </c>
      <c r="C34" s="1" t="s">
        <v>0</v>
      </c>
      <c r="D34" s="1" t="s">
        <v>1</v>
      </c>
      <c r="E34" s="1">
        <v>47.380400000000002</v>
      </c>
      <c r="F34" s="1">
        <v>8.5728000000000009</v>
      </c>
    </row>
    <row r="35" spans="1:6" ht="18" x14ac:dyDescent="0.2">
      <c r="A35" s="1">
        <v>8045</v>
      </c>
      <c r="B35" s="1" t="s">
        <v>0</v>
      </c>
      <c r="C35" s="1" t="s">
        <v>0</v>
      </c>
      <c r="D35" s="1" t="s">
        <v>1</v>
      </c>
      <c r="E35" s="1">
        <v>47.351599999999998</v>
      </c>
      <c r="F35" s="1">
        <v>8.5056999999999992</v>
      </c>
    </row>
    <row r="36" spans="1:6" ht="18" x14ac:dyDescent="0.2">
      <c r="A36" s="1">
        <v>8046</v>
      </c>
      <c r="B36" s="1" t="s">
        <v>0</v>
      </c>
      <c r="C36" s="1" t="s">
        <v>0</v>
      </c>
      <c r="D36" s="1" t="s">
        <v>1</v>
      </c>
      <c r="E36" s="1">
        <v>47.422199999999997</v>
      </c>
      <c r="F36" s="1">
        <v>8.5083000000000002</v>
      </c>
    </row>
    <row r="37" spans="1:6" ht="18" x14ac:dyDescent="0.2">
      <c r="A37" s="1">
        <v>8047</v>
      </c>
      <c r="B37" s="1" t="s">
        <v>0</v>
      </c>
      <c r="C37" s="1" t="s">
        <v>0</v>
      </c>
      <c r="D37" s="1" t="s">
        <v>1</v>
      </c>
      <c r="E37" s="1">
        <v>47.373899999999999</v>
      </c>
      <c r="F37" s="1">
        <v>8.4870000000000001</v>
      </c>
    </row>
    <row r="38" spans="1:6" ht="18" x14ac:dyDescent="0.2">
      <c r="A38" s="1">
        <v>8048</v>
      </c>
      <c r="B38" s="1" t="s">
        <v>0</v>
      </c>
      <c r="C38" s="1" t="s">
        <v>0</v>
      </c>
      <c r="D38" s="1" t="s">
        <v>1</v>
      </c>
      <c r="E38" s="1">
        <v>47.386800000000001</v>
      </c>
      <c r="F38" s="1">
        <v>8.4839000000000002</v>
      </c>
    </row>
    <row r="39" spans="1:6" ht="18" x14ac:dyDescent="0.2">
      <c r="A39" s="1">
        <v>8049</v>
      </c>
      <c r="B39" s="1" t="s">
        <v>0</v>
      </c>
      <c r="C39" s="1" t="s">
        <v>0</v>
      </c>
      <c r="D39" s="1" t="s">
        <v>1</v>
      </c>
      <c r="E39" s="1">
        <v>47.408700000000003</v>
      </c>
      <c r="F39" s="1">
        <v>8.5004000000000008</v>
      </c>
    </row>
    <row r="40" spans="1:6" ht="18" x14ac:dyDescent="0.2">
      <c r="A40" s="1">
        <v>8050</v>
      </c>
      <c r="B40" s="1" t="s">
        <v>0</v>
      </c>
      <c r="C40" s="1" t="s">
        <v>0</v>
      </c>
      <c r="D40" s="1" t="s">
        <v>1</v>
      </c>
      <c r="E40" s="1">
        <v>47.411900000000003</v>
      </c>
      <c r="F40" s="1">
        <v>8.5508000000000006</v>
      </c>
    </row>
    <row r="41" spans="1:6" ht="18" x14ac:dyDescent="0.2">
      <c r="A41" s="1">
        <v>8051</v>
      </c>
      <c r="B41" s="1" t="s">
        <v>0</v>
      </c>
      <c r="C41" s="1" t="s">
        <v>0</v>
      </c>
      <c r="D41" s="1" t="s">
        <v>1</v>
      </c>
      <c r="E41" s="1">
        <v>47.3996</v>
      </c>
      <c r="F41" s="1">
        <v>8.5787999999999993</v>
      </c>
    </row>
    <row r="42" spans="1:6" ht="18" x14ac:dyDescent="0.2">
      <c r="A42" s="1">
        <v>8052</v>
      </c>
      <c r="B42" s="1" t="s">
        <v>0</v>
      </c>
      <c r="C42" s="1" t="s">
        <v>0</v>
      </c>
      <c r="D42" s="1" t="s">
        <v>1</v>
      </c>
      <c r="E42" s="1">
        <v>47.424500000000002</v>
      </c>
      <c r="F42" s="1">
        <v>8.5405999999999995</v>
      </c>
    </row>
    <row r="43" spans="1:6" ht="18" x14ac:dyDescent="0.2">
      <c r="A43" s="1">
        <v>8053</v>
      </c>
      <c r="B43" s="1" t="s">
        <v>0</v>
      </c>
      <c r="C43" s="1" t="s">
        <v>0</v>
      </c>
      <c r="D43" s="1" t="s">
        <v>1</v>
      </c>
      <c r="E43" s="1">
        <v>47.3613</v>
      </c>
      <c r="F43" s="1">
        <v>8.5974000000000004</v>
      </c>
    </row>
    <row r="44" spans="1:6" ht="18" x14ac:dyDescent="0.2">
      <c r="A44" s="1">
        <v>8055</v>
      </c>
      <c r="B44" s="1" t="s">
        <v>0</v>
      </c>
      <c r="C44" s="1" t="s">
        <v>0</v>
      </c>
      <c r="D44" s="1" t="s">
        <v>1</v>
      </c>
      <c r="E44" s="1">
        <v>47.364199999999997</v>
      </c>
      <c r="F44" s="1">
        <v>8.4902999999999995</v>
      </c>
    </row>
    <row r="45" spans="1:6" ht="18" x14ac:dyDescent="0.2">
      <c r="A45" s="1">
        <v>8057</v>
      </c>
      <c r="B45" s="1" t="s">
        <v>0</v>
      </c>
      <c r="C45" s="1" t="s">
        <v>0</v>
      </c>
      <c r="D45" s="1" t="s">
        <v>1</v>
      </c>
      <c r="E45" s="1">
        <v>47.399900000000002</v>
      </c>
      <c r="F45" s="1">
        <v>8.5473999999999997</v>
      </c>
    </row>
    <row r="46" spans="1:6" ht="18" x14ac:dyDescent="0.2">
      <c r="A46" s="1">
        <v>8059</v>
      </c>
      <c r="B46" s="1" t="s">
        <v>6</v>
      </c>
      <c r="C46" s="1" t="s">
        <v>0</v>
      </c>
      <c r="D46" s="1" t="s">
        <v>1</v>
      </c>
      <c r="E46" s="1">
        <v>47.382800000000003</v>
      </c>
      <c r="F46" s="1">
        <v>8.5306999999999995</v>
      </c>
    </row>
    <row r="47" spans="1:6" ht="18" x14ac:dyDescent="0.2">
      <c r="A47" s="1">
        <v>8061</v>
      </c>
      <c r="B47" s="1" t="s">
        <v>0</v>
      </c>
      <c r="C47" s="1" t="s">
        <v>0</v>
      </c>
      <c r="D47" s="1" t="s">
        <v>1</v>
      </c>
      <c r="E47" s="1">
        <v>47.366700000000002</v>
      </c>
      <c r="F47" s="1">
        <v>8.5500000000000007</v>
      </c>
    </row>
    <row r="48" spans="1:6" ht="18" x14ac:dyDescent="0.2">
      <c r="A48" s="1">
        <v>8063</v>
      </c>
      <c r="B48" s="1" t="s">
        <v>0</v>
      </c>
      <c r="C48" s="1" t="s">
        <v>0</v>
      </c>
      <c r="D48" s="1" t="s">
        <v>1</v>
      </c>
      <c r="E48" s="1">
        <v>47.366599999999998</v>
      </c>
      <c r="F48" s="1">
        <v>8.4969999999999999</v>
      </c>
    </row>
    <row r="49" spans="1:6" ht="18" x14ac:dyDescent="0.2">
      <c r="A49" s="1">
        <v>8064</v>
      </c>
      <c r="B49" s="1" t="s">
        <v>0</v>
      </c>
      <c r="C49" s="1" t="s">
        <v>0</v>
      </c>
      <c r="D49" s="1" t="s">
        <v>1</v>
      </c>
      <c r="E49" s="1">
        <v>47.398699999999998</v>
      </c>
      <c r="F49" s="1">
        <v>8.4852000000000007</v>
      </c>
    </row>
    <row r="50" spans="1:6" ht="18" x14ac:dyDescent="0.2">
      <c r="A50" s="1">
        <v>8066</v>
      </c>
      <c r="B50" s="1" t="s">
        <v>0</v>
      </c>
      <c r="C50" s="1" t="s">
        <v>0</v>
      </c>
      <c r="D50" s="1" t="s">
        <v>1</v>
      </c>
      <c r="E50" s="1">
        <v>47.366700000000002</v>
      </c>
      <c r="F50" s="1">
        <v>8.5500000000000007</v>
      </c>
    </row>
    <row r="51" spans="1:6" ht="18" x14ac:dyDescent="0.2">
      <c r="A51" s="1">
        <v>8068</v>
      </c>
      <c r="B51" s="1" t="s">
        <v>0</v>
      </c>
      <c r="C51" s="1" t="s">
        <v>0</v>
      </c>
      <c r="D51" s="1" t="s">
        <v>1</v>
      </c>
      <c r="E51" s="1">
        <v>47.366700000000002</v>
      </c>
      <c r="F51" s="1">
        <v>8.5500000000000007</v>
      </c>
    </row>
    <row r="52" spans="1:6" ht="18" x14ac:dyDescent="0.2">
      <c r="A52" s="1">
        <v>8070</v>
      </c>
      <c r="B52" s="1" t="s">
        <v>0</v>
      </c>
      <c r="C52" s="1" t="s">
        <v>0</v>
      </c>
      <c r="D52" s="1" t="s">
        <v>1</v>
      </c>
      <c r="E52" s="1">
        <v>47.366700000000002</v>
      </c>
      <c r="F52" s="1">
        <v>8.5500000000000007</v>
      </c>
    </row>
    <row r="53" spans="1:6" ht="18" x14ac:dyDescent="0.2">
      <c r="A53" s="1">
        <v>8071</v>
      </c>
      <c r="B53" s="1" t="s">
        <v>7</v>
      </c>
      <c r="C53" s="1" t="s">
        <v>0</v>
      </c>
      <c r="D53" s="1" t="s">
        <v>1</v>
      </c>
      <c r="E53" s="1">
        <v>47.366700000000002</v>
      </c>
      <c r="F53" s="1">
        <v>8.5500000000000007</v>
      </c>
    </row>
    <row r="54" spans="1:6" ht="18" x14ac:dyDescent="0.2">
      <c r="A54" s="1">
        <v>8074</v>
      </c>
      <c r="B54" s="1" t="s">
        <v>8</v>
      </c>
      <c r="C54" s="1" t="s">
        <v>0</v>
      </c>
      <c r="D54" s="1" t="s">
        <v>1</v>
      </c>
      <c r="E54" s="1">
        <v>47.382800000000003</v>
      </c>
      <c r="F54" s="1">
        <v>8.5306999999999995</v>
      </c>
    </row>
    <row r="55" spans="1:6" ht="18" x14ac:dyDescent="0.2">
      <c r="A55" s="1">
        <v>8075</v>
      </c>
      <c r="B55" s="1" t="s">
        <v>9</v>
      </c>
      <c r="C55" s="1" t="s">
        <v>0</v>
      </c>
      <c r="D55" s="1" t="s">
        <v>1</v>
      </c>
      <c r="E55" s="1">
        <v>47.366700000000002</v>
      </c>
      <c r="F55" s="1">
        <v>8.5500000000000007</v>
      </c>
    </row>
    <row r="56" spans="1:6" ht="18" x14ac:dyDescent="0.2">
      <c r="A56" s="1">
        <v>8080</v>
      </c>
      <c r="B56" s="1" t="s">
        <v>10</v>
      </c>
      <c r="C56" s="1" t="s">
        <v>0</v>
      </c>
      <c r="D56" s="1" t="s">
        <v>1</v>
      </c>
      <c r="E56" s="1">
        <v>47.420099999999998</v>
      </c>
      <c r="F56" s="1">
        <v>8.4303000000000008</v>
      </c>
    </row>
    <row r="57" spans="1:6" ht="18" x14ac:dyDescent="0.2">
      <c r="A57" s="1">
        <v>8080</v>
      </c>
      <c r="B57" s="1" t="s">
        <v>11</v>
      </c>
      <c r="C57" s="1" t="s">
        <v>0</v>
      </c>
      <c r="D57" s="1" t="s">
        <v>1</v>
      </c>
      <c r="E57" s="1">
        <v>47.366700000000002</v>
      </c>
      <c r="F57" s="1">
        <v>8.5500000000000007</v>
      </c>
    </row>
    <row r="58" spans="1:6" ht="18" x14ac:dyDescent="0.2">
      <c r="A58" s="1">
        <v>8081</v>
      </c>
      <c r="B58" s="1" t="s">
        <v>12</v>
      </c>
      <c r="C58" s="1" t="s">
        <v>0</v>
      </c>
      <c r="D58" s="1" t="s">
        <v>1</v>
      </c>
      <c r="E58" s="1">
        <v>47.366700000000002</v>
      </c>
      <c r="F58" s="1">
        <v>8.5500000000000007</v>
      </c>
    </row>
    <row r="59" spans="1:6" ht="18" x14ac:dyDescent="0.2">
      <c r="A59" s="1">
        <v>8085</v>
      </c>
      <c r="B59" s="1" t="s">
        <v>13</v>
      </c>
      <c r="C59" s="1" t="s">
        <v>0</v>
      </c>
      <c r="D59" s="1" t="s">
        <v>1</v>
      </c>
      <c r="E59" s="1">
        <v>47.366700000000002</v>
      </c>
      <c r="F59" s="1">
        <v>8.5500000000000007</v>
      </c>
    </row>
    <row r="60" spans="1:6" ht="18" x14ac:dyDescent="0.2">
      <c r="A60" s="1">
        <v>8086</v>
      </c>
      <c r="B60" s="1" t="s">
        <v>14</v>
      </c>
      <c r="C60" s="1" t="s">
        <v>0</v>
      </c>
      <c r="D60" s="1" t="s">
        <v>1</v>
      </c>
      <c r="E60" s="1">
        <v>47.366700000000002</v>
      </c>
      <c r="F60" s="1">
        <v>8.5500000000000007</v>
      </c>
    </row>
    <row r="61" spans="1:6" ht="18" x14ac:dyDescent="0.2">
      <c r="A61" s="1">
        <v>8087</v>
      </c>
      <c r="B61" s="1" t="s">
        <v>0</v>
      </c>
      <c r="C61" s="1" t="s">
        <v>0</v>
      </c>
      <c r="D61" s="1" t="s">
        <v>1</v>
      </c>
      <c r="E61" s="1">
        <v>47.366700000000002</v>
      </c>
      <c r="F61" s="1">
        <v>8.5500000000000007</v>
      </c>
    </row>
    <row r="62" spans="1:6" ht="18" x14ac:dyDescent="0.2">
      <c r="A62" s="1">
        <v>8088</v>
      </c>
      <c r="B62" s="1" t="s">
        <v>0</v>
      </c>
      <c r="C62" s="1" t="s">
        <v>0</v>
      </c>
      <c r="D62" s="1" t="s">
        <v>1</v>
      </c>
      <c r="E62" s="1">
        <v>47.366700000000002</v>
      </c>
      <c r="F62" s="1">
        <v>8.5500000000000007</v>
      </c>
    </row>
    <row r="63" spans="1:6" ht="18" x14ac:dyDescent="0.2">
      <c r="A63" s="1">
        <v>8090</v>
      </c>
      <c r="B63" s="1" t="s">
        <v>0</v>
      </c>
      <c r="C63" s="1" t="s">
        <v>0</v>
      </c>
      <c r="D63" s="1" t="s">
        <v>1</v>
      </c>
      <c r="E63" s="1">
        <v>47.366700000000002</v>
      </c>
      <c r="F63" s="1">
        <v>8.5500000000000007</v>
      </c>
    </row>
    <row r="64" spans="1:6" ht="18" x14ac:dyDescent="0.2">
      <c r="A64" s="1">
        <v>8091</v>
      </c>
      <c r="B64" s="1" t="s">
        <v>0</v>
      </c>
      <c r="C64" s="1" t="s">
        <v>0</v>
      </c>
      <c r="D64" s="1" t="s">
        <v>1</v>
      </c>
      <c r="E64" s="1">
        <v>47.366700000000002</v>
      </c>
      <c r="F64" s="1">
        <v>8.5500000000000007</v>
      </c>
    </row>
    <row r="65" spans="1:6" ht="18" x14ac:dyDescent="0.2">
      <c r="A65" s="1">
        <v>8092</v>
      </c>
      <c r="B65" s="1" t="s">
        <v>15</v>
      </c>
      <c r="C65" s="1" t="s">
        <v>0</v>
      </c>
      <c r="D65" s="1" t="s">
        <v>1</v>
      </c>
      <c r="E65" s="1">
        <v>47.366700000000002</v>
      </c>
      <c r="F65" s="1">
        <v>8.5500000000000007</v>
      </c>
    </row>
    <row r="66" spans="1:6" ht="18" x14ac:dyDescent="0.2">
      <c r="A66" s="1">
        <v>8093</v>
      </c>
      <c r="B66" s="1" t="s">
        <v>16</v>
      </c>
      <c r="C66" s="1" t="s">
        <v>0</v>
      </c>
      <c r="D66" s="1" t="s">
        <v>1</v>
      </c>
      <c r="E66" s="1">
        <v>47.366700000000002</v>
      </c>
      <c r="F66" s="1">
        <v>8.5500000000000007</v>
      </c>
    </row>
    <row r="67" spans="1:6" ht="18" x14ac:dyDescent="0.2">
      <c r="A67" s="1">
        <v>8096</v>
      </c>
      <c r="B67" s="1" t="s">
        <v>17</v>
      </c>
      <c r="C67" s="1" t="s">
        <v>0</v>
      </c>
      <c r="D67" s="1" t="s">
        <v>1</v>
      </c>
      <c r="E67" s="1">
        <v>47.382800000000003</v>
      </c>
      <c r="F67" s="1">
        <v>8.5306999999999995</v>
      </c>
    </row>
    <row r="68" spans="1:6" ht="18" x14ac:dyDescent="0.2">
      <c r="A68" s="1">
        <v>8098</v>
      </c>
      <c r="B68" s="1" t="s">
        <v>0</v>
      </c>
      <c r="C68" s="1" t="s">
        <v>0</v>
      </c>
      <c r="D68" s="1" t="s">
        <v>1</v>
      </c>
      <c r="E68" s="1">
        <v>47.366700000000002</v>
      </c>
      <c r="F68" s="1">
        <v>8.5500000000000007</v>
      </c>
    </row>
    <row r="69" spans="1:6" ht="18" x14ac:dyDescent="0.2">
      <c r="A69" s="1">
        <v>8099</v>
      </c>
      <c r="B69" s="1" t="s">
        <v>18</v>
      </c>
      <c r="C69" s="1" t="s">
        <v>0</v>
      </c>
      <c r="D69" s="1" t="s">
        <v>1</v>
      </c>
      <c r="E69" s="1">
        <v>47.366700000000002</v>
      </c>
      <c r="F69" s="1">
        <v>8.5500000000000007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DDB6-CEAD-2941-8437-E0E87535ADD4}">
  <dimension ref="A1:I35"/>
  <sheetViews>
    <sheetView tabSelected="1" workbookViewId="0">
      <selection sqref="A1:I35"/>
    </sheetView>
  </sheetViews>
  <sheetFormatPr baseColWidth="10" defaultRowHeight="16" x14ac:dyDescent="0.2"/>
  <cols>
    <col min="2" max="2" width="12" bestFit="1" customWidth="1"/>
  </cols>
  <sheetData>
    <row r="1" spans="1:9" x14ac:dyDescent="0.2">
      <c r="A1" t="s">
        <v>114</v>
      </c>
      <c r="B1" t="s">
        <v>115</v>
      </c>
      <c r="C1" t="s">
        <v>27</v>
      </c>
      <c r="D1" t="s">
        <v>19</v>
      </c>
      <c r="E1" t="s">
        <v>28</v>
      </c>
      <c r="F1" t="s">
        <v>29</v>
      </c>
      <c r="G1" t="s">
        <v>30</v>
      </c>
      <c r="H1" t="s">
        <v>23</v>
      </c>
      <c r="I1" t="s">
        <v>24</v>
      </c>
    </row>
    <row r="2" spans="1:9" x14ac:dyDescent="0.2">
      <c r="A2" t="s">
        <v>31</v>
      </c>
      <c r="B2" t="s">
        <v>32</v>
      </c>
      <c r="C2" t="s">
        <v>33</v>
      </c>
      <c r="D2">
        <v>8001</v>
      </c>
      <c r="E2">
        <v>0.38</v>
      </c>
      <c r="F2" t="s">
        <v>37</v>
      </c>
      <c r="G2" s="2">
        <v>0.23899999999999999</v>
      </c>
      <c r="H2">
        <f>VLOOKUP($D2,Sheet1!$A$1:$F$69,5,FALSE)</f>
        <v>47.372</v>
      </c>
      <c r="I2">
        <f>VLOOKUP($D2,Sheet1!$A$1:$F$69,6,FALSE)</f>
        <v>8.5412999999999997</v>
      </c>
    </row>
    <row r="3" spans="1:9" x14ac:dyDescent="0.2">
      <c r="A3" t="s">
        <v>31</v>
      </c>
      <c r="B3" t="s">
        <v>32</v>
      </c>
      <c r="C3" t="s">
        <v>34</v>
      </c>
      <c r="D3">
        <v>8001</v>
      </c>
      <c r="E3">
        <v>0.56000000000000005</v>
      </c>
      <c r="F3">
        <v>695</v>
      </c>
      <c r="G3" s="2">
        <v>0.27500000000000002</v>
      </c>
      <c r="H3">
        <f>VLOOKUP($D3,Sheet1!$A$1:$F$69,5,FALSE)</f>
        <v>47.372</v>
      </c>
      <c r="I3">
        <f>VLOOKUP($D3,Sheet1!$A$1:$F$69,6,FALSE)</f>
        <v>8.5412999999999997</v>
      </c>
    </row>
    <row r="4" spans="1:9" x14ac:dyDescent="0.2">
      <c r="A4" t="s">
        <v>31</v>
      </c>
      <c r="B4" t="s">
        <v>32</v>
      </c>
      <c r="C4" t="s">
        <v>35</v>
      </c>
      <c r="D4">
        <v>8001</v>
      </c>
      <c r="E4">
        <v>0.23</v>
      </c>
      <c r="F4">
        <v>950</v>
      </c>
      <c r="G4" s="2">
        <v>0.20300000000000001</v>
      </c>
      <c r="H4">
        <f>VLOOKUP($D4,Sheet1!$A$1:$F$69,5,FALSE)</f>
        <v>47.372</v>
      </c>
      <c r="I4">
        <f>VLOOKUP($D4,Sheet1!$A$1:$F$69,6,FALSE)</f>
        <v>8.5412999999999997</v>
      </c>
    </row>
    <row r="5" spans="1:9" x14ac:dyDescent="0.2">
      <c r="A5" t="s">
        <v>31</v>
      </c>
      <c r="B5" t="s">
        <v>32</v>
      </c>
      <c r="C5" t="s">
        <v>36</v>
      </c>
      <c r="D5">
        <v>8001</v>
      </c>
      <c r="E5">
        <v>0.64</v>
      </c>
      <c r="F5">
        <v>846</v>
      </c>
      <c r="G5" s="2">
        <v>0.28299999999999997</v>
      </c>
      <c r="H5">
        <f>VLOOKUP($D5,Sheet1!$A$1:$F$69,5,FALSE)</f>
        <v>47.372</v>
      </c>
      <c r="I5">
        <f>VLOOKUP($D5,Sheet1!$A$1:$F$69,6,FALSE)</f>
        <v>8.5412999999999997</v>
      </c>
    </row>
    <row r="6" spans="1:9" x14ac:dyDescent="0.2">
      <c r="A6" t="s">
        <v>38</v>
      </c>
      <c r="B6" t="s">
        <v>116</v>
      </c>
      <c r="C6" t="s">
        <v>39</v>
      </c>
      <c r="D6">
        <v>8038</v>
      </c>
      <c r="E6">
        <v>5.75</v>
      </c>
      <c r="F6" t="s">
        <v>42</v>
      </c>
      <c r="G6" s="2">
        <v>0.22900000000000001</v>
      </c>
      <c r="H6">
        <f>VLOOKUP($D6,Sheet1!$A$1:$F$69,5,FALSE)</f>
        <v>47.3416</v>
      </c>
      <c r="I6">
        <f>VLOOKUP($D6,Sheet1!$A$1:$F$69,6,FALSE)</f>
        <v>8.5368999999999993</v>
      </c>
    </row>
    <row r="7" spans="1:9" x14ac:dyDescent="0.2">
      <c r="A7" t="s">
        <v>38</v>
      </c>
      <c r="B7" t="s">
        <v>116</v>
      </c>
      <c r="C7" t="s">
        <v>40</v>
      </c>
      <c r="D7">
        <v>8041</v>
      </c>
      <c r="E7">
        <v>2.92</v>
      </c>
      <c r="F7" t="s">
        <v>43</v>
      </c>
      <c r="G7" s="2">
        <v>0.23</v>
      </c>
      <c r="H7">
        <f>VLOOKUP($D7,Sheet1!$A$1:$F$69,5,FALSE)</f>
        <v>47.336100000000002</v>
      </c>
      <c r="I7">
        <f>VLOOKUP($D7,Sheet1!$A$1:$F$69,6,FALSE)</f>
        <v>8.5155999999999992</v>
      </c>
    </row>
    <row r="8" spans="1:9" x14ac:dyDescent="0.2">
      <c r="A8" t="s">
        <v>38</v>
      </c>
      <c r="B8" t="s">
        <v>116</v>
      </c>
      <c r="C8" t="s">
        <v>41</v>
      </c>
      <c r="D8">
        <v>8027</v>
      </c>
      <c r="E8">
        <v>2.4</v>
      </c>
      <c r="F8" t="s">
        <v>44</v>
      </c>
      <c r="G8" s="2">
        <v>0.26</v>
      </c>
      <c r="H8">
        <f>VLOOKUP($D8,Sheet1!$A$1:$F$69,5,FALSE)</f>
        <v>47.366700000000002</v>
      </c>
      <c r="I8">
        <f>VLOOKUP($D8,Sheet1!$A$1:$F$69,6,FALSE)</f>
        <v>8.5500000000000007</v>
      </c>
    </row>
    <row r="9" spans="1:9" x14ac:dyDescent="0.2">
      <c r="A9" t="s">
        <v>45</v>
      </c>
      <c r="B9" t="s">
        <v>46</v>
      </c>
      <c r="C9" t="s">
        <v>47</v>
      </c>
      <c r="D9">
        <v>8036</v>
      </c>
      <c r="E9">
        <v>1.85</v>
      </c>
      <c r="F9" t="s">
        <v>50</v>
      </c>
      <c r="G9" s="2">
        <v>0.32300000000000001</v>
      </c>
      <c r="H9">
        <f>VLOOKUP($D9,Sheet1!$A$1:$F$69,5,FALSE)</f>
        <v>47.366700000000002</v>
      </c>
      <c r="I9">
        <f>VLOOKUP($D9,Sheet1!$A$1:$F$69,6,FALSE)</f>
        <v>8.5500000000000007</v>
      </c>
    </row>
    <row r="10" spans="1:9" x14ac:dyDescent="0.2">
      <c r="A10" t="s">
        <v>45</v>
      </c>
      <c r="B10" t="s">
        <v>46</v>
      </c>
      <c r="C10" t="s">
        <v>48</v>
      </c>
      <c r="D10">
        <v>8036</v>
      </c>
      <c r="E10">
        <v>5.15</v>
      </c>
      <c r="F10" t="s">
        <v>51</v>
      </c>
      <c r="G10" s="2">
        <v>0.22900000000000001</v>
      </c>
      <c r="H10">
        <f>VLOOKUP($D10,Sheet1!$A$1:$F$69,5,FALSE)</f>
        <v>47.366700000000002</v>
      </c>
      <c r="I10">
        <f>VLOOKUP($D10,Sheet1!$A$1:$F$69,6,FALSE)</f>
        <v>8.5500000000000007</v>
      </c>
    </row>
    <row r="11" spans="1:9" x14ac:dyDescent="0.2">
      <c r="A11" t="s">
        <v>45</v>
      </c>
      <c r="B11" t="s">
        <v>46</v>
      </c>
      <c r="C11" t="s">
        <v>49</v>
      </c>
      <c r="D11">
        <v>8036</v>
      </c>
      <c r="E11">
        <v>1.64</v>
      </c>
      <c r="F11" t="s">
        <v>52</v>
      </c>
      <c r="G11" s="2">
        <v>0.36499999999999999</v>
      </c>
      <c r="H11">
        <f>VLOOKUP($D11,Sheet1!$A$1:$F$69,5,FALSE)</f>
        <v>47.366700000000002</v>
      </c>
      <c r="I11">
        <f>VLOOKUP($D11,Sheet1!$A$1:$F$69,6,FALSE)</f>
        <v>8.5500000000000007</v>
      </c>
    </row>
    <row r="12" spans="1:9" x14ac:dyDescent="0.2">
      <c r="A12" t="s">
        <v>53</v>
      </c>
      <c r="B12" t="s">
        <v>54</v>
      </c>
      <c r="C12" t="s">
        <v>55</v>
      </c>
      <c r="D12">
        <v>8026</v>
      </c>
      <c r="E12">
        <v>0.31</v>
      </c>
      <c r="F12" t="s">
        <v>58</v>
      </c>
      <c r="G12" s="2">
        <v>0.33200000000000002</v>
      </c>
      <c r="H12">
        <f>VLOOKUP($D12,Sheet1!$A$1:$F$69,5,FALSE)</f>
        <v>47.366700000000002</v>
      </c>
      <c r="I12">
        <f>VLOOKUP($D12,Sheet1!$A$1:$F$69,6,FALSE)</f>
        <v>8.5500000000000007</v>
      </c>
    </row>
    <row r="13" spans="1:9" x14ac:dyDescent="0.2">
      <c r="A13" t="s">
        <v>53</v>
      </c>
      <c r="B13" t="s">
        <v>54</v>
      </c>
      <c r="C13" t="s">
        <v>56</v>
      </c>
      <c r="D13">
        <v>8026</v>
      </c>
      <c r="E13">
        <v>1.1299999999999999</v>
      </c>
      <c r="F13" t="s">
        <v>59</v>
      </c>
      <c r="G13" s="2">
        <v>0.41499999999999998</v>
      </c>
      <c r="H13">
        <f>VLOOKUP($D13,Sheet1!$A$1:$F$69,5,FALSE)</f>
        <v>47.366700000000002</v>
      </c>
      <c r="I13">
        <f>VLOOKUP($D13,Sheet1!$A$1:$F$69,6,FALSE)</f>
        <v>8.5500000000000007</v>
      </c>
    </row>
    <row r="14" spans="1:9" x14ac:dyDescent="0.2">
      <c r="A14" t="s">
        <v>53</v>
      </c>
      <c r="B14" t="s">
        <v>54</v>
      </c>
      <c r="C14" t="s">
        <v>57</v>
      </c>
      <c r="D14">
        <v>8026</v>
      </c>
      <c r="E14">
        <v>1.46</v>
      </c>
      <c r="F14" t="s">
        <v>60</v>
      </c>
      <c r="G14" s="2">
        <v>0.46200000000000002</v>
      </c>
      <c r="H14">
        <f>VLOOKUP($D14,Sheet1!$A$1:$F$69,5,FALSE)</f>
        <v>47.366700000000002</v>
      </c>
      <c r="I14">
        <f>VLOOKUP($D14,Sheet1!$A$1:$F$69,6,FALSE)</f>
        <v>8.5500000000000007</v>
      </c>
    </row>
    <row r="15" spans="1:9" x14ac:dyDescent="0.2">
      <c r="A15" t="s">
        <v>61</v>
      </c>
      <c r="B15" t="s">
        <v>62</v>
      </c>
      <c r="C15" t="s">
        <v>63</v>
      </c>
      <c r="D15">
        <v>8031</v>
      </c>
      <c r="E15">
        <v>0.73</v>
      </c>
      <c r="F15" t="s">
        <v>65</v>
      </c>
      <c r="G15" s="2">
        <v>0.39300000000000002</v>
      </c>
      <c r="H15">
        <f>VLOOKUP($D15,Sheet1!$A$1:$F$69,5,FALSE)</f>
        <v>47.366700000000002</v>
      </c>
      <c r="I15">
        <f>VLOOKUP($D15,Sheet1!$A$1:$F$69,6,FALSE)</f>
        <v>8.5500000000000007</v>
      </c>
    </row>
    <row r="16" spans="1:9" x14ac:dyDescent="0.2">
      <c r="A16" t="s">
        <v>61</v>
      </c>
      <c r="B16" t="s">
        <v>62</v>
      </c>
      <c r="C16" t="s">
        <v>64</v>
      </c>
      <c r="D16">
        <v>8031</v>
      </c>
      <c r="E16">
        <v>1.27</v>
      </c>
      <c r="F16" t="s">
        <v>66</v>
      </c>
      <c r="G16" s="2">
        <v>0.26100000000000001</v>
      </c>
      <c r="H16">
        <f>VLOOKUP($D16,Sheet1!$A$1:$F$69,5,FALSE)</f>
        <v>47.366700000000002</v>
      </c>
      <c r="I16">
        <f>VLOOKUP($D16,Sheet1!$A$1:$F$69,6,FALSE)</f>
        <v>8.5500000000000007</v>
      </c>
    </row>
    <row r="17" spans="1:9" x14ac:dyDescent="0.2">
      <c r="A17" t="s">
        <v>67</v>
      </c>
      <c r="B17" t="s">
        <v>62</v>
      </c>
      <c r="C17" t="s">
        <v>68</v>
      </c>
      <c r="D17">
        <v>8031</v>
      </c>
      <c r="E17">
        <v>2.46</v>
      </c>
      <c r="F17" t="s">
        <v>70</v>
      </c>
      <c r="G17" s="2">
        <v>0.23599999999999999</v>
      </c>
      <c r="H17">
        <f>VLOOKUP($D17,Sheet1!$A$1:$F$69,5,FALSE)</f>
        <v>47.366700000000002</v>
      </c>
      <c r="I17">
        <f>VLOOKUP($D17,Sheet1!$A$1:$F$69,6,FALSE)</f>
        <v>8.5500000000000007</v>
      </c>
    </row>
    <row r="18" spans="1:9" x14ac:dyDescent="0.2">
      <c r="A18" t="s">
        <v>67</v>
      </c>
      <c r="B18" t="s">
        <v>62</v>
      </c>
      <c r="C18" t="s">
        <v>69</v>
      </c>
      <c r="D18">
        <v>8031</v>
      </c>
      <c r="E18">
        <v>2.64</v>
      </c>
      <c r="F18" t="s">
        <v>71</v>
      </c>
      <c r="G18" s="2">
        <v>0.247</v>
      </c>
      <c r="H18">
        <f>VLOOKUP($D18,Sheet1!$A$1:$F$69,5,FALSE)</f>
        <v>47.366700000000002</v>
      </c>
      <c r="I18">
        <f>VLOOKUP($D18,Sheet1!$A$1:$F$69,6,FALSE)</f>
        <v>8.5500000000000007</v>
      </c>
    </row>
    <row r="19" spans="1:9" x14ac:dyDescent="0.2">
      <c r="A19" t="s">
        <v>72</v>
      </c>
      <c r="B19" t="s">
        <v>116</v>
      </c>
      <c r="C19" t="s">
        <v>73</v>
      </c>
      <c r="D19">
        <v>8028</v>
      </c>
      <c r="E19">
        <v>2.84</v>
      </c>
      <c r="F19" t="s">
        <v>77</v>
      </c>
      <c r="G19" s="2">
        <v>0.23699999999999999</v>
      </c>
      <c r="H19">
        <f>VLOOKUP($D19,Sheet1!$A$1:$F$69,5,FALSE)</f>
        <v>47.381999999999998</v>
      </c>
      <c r="I19">
        <f>VLOOKUP($D19,Sheet1!$A$1:$F$69,6,FALSE)</f>
        <v>8.5663</v>
      </c>
    </row>
    <row r="20" spans="1:9" x14ac:dyDescent="0.2">
      <c r="A20" t="s">
        <v>72</v>
      </c>
      <c r="B20" t="s">
        <v>116</v>
      </c>
      <c r="C20" t="s">
        <v>74</v>
      </c>
      <c r="D20">
        <v>8030</v>
      </c>
      <c r="E20">
        <v>5.05</v>
      </c>
      <c r="F20" t="s">
        <v>78</v>
      </c>
      <c r="G20" s="2">
        <v>0.23599999999999999</v>
      </c>
      <c r="H20">
        <f>VLOOKUP($D20,Sheet1!$A$1:$F$69,5,FALSE)</f>
        <v>47.366700000000002</v>
      </c>
      <c r="I20">
        <f>VLOOKUP($D20,Sheet1!$A$1:$F$69,6,FALSE)</f>
        <v>8.5500000000000007</v>
      </c>
    </row>
    <row r="21" spans="1:9" x14ac:dyDescent="0.2">
      <c r="A21" t="s">
        <v>72</v>
      </c>
      <c r="B21" t="s">
        <v>116</v>
      </c>
      <c r="C21" t="s">
        <v>75</v>
      </c>
      <c r="D21">
        <v>8029</v>
      </c>
      <c r="E21">
        <v>2.2000000000000002</v>
      </c>
      <c r="F21" t="s">
        <v>79</v>
      </c>
      <c r="G21" s="2">
        <v>0.19400000000000001</v>
      </c>
      <c r="H21">
        <f>VLOOKUP($D21,Sheet1!$A$1:$F$69,5,FALSE)</f>
        <v>47.365600000000001</v>
      </c>
      <c r="I21">
        <f>VLOOKUP($D21,Sheet1!$A$1:$F$69,6,FALSE)</f>
        <v>8.5719999999999992</v>
      </c>
    </row>
    <row r="22" spans="1:9" x14ac:dyDescent="0.2">
      <c r="A22" t="s">
        <v>72</v>
      </c>
      <c r="B22" t="s">
        <v>116</v>
      </c>
      <c r="C22" t="s">
        <v>76</v>
      </c>
      <c r="D22">
        <v>8053</v>
      </c>
      <c r="E22">
        <v>4.93</v>
      </c>
      <c r="F22" t="s">
        <v>80</v>
      </c>
      <c r="G22" s="2">
        <v>0.17299999999999999</v>
      </c>
      <c r="H22">
        <f>VLOOKUP($D22,Sheet1!$A$1:$F$69,5,FALSE)</f>
        <v>47.3613</v>
      </c>
      <c r="I22">
        <f>VLOOKUP($D22,Sheet1!$A$1:$F$69,6,FALSE)</f>
        <v>8.5974000000000004</v>
      </c>
    </row>
    <row r="23" spans="1:9" x14ac:dyDescent="0.2">
      <c r="A23" t="s">
        <v>81</v>
      </c>
      <c r="B23" t="s">
        <v>82</v>
      </c>
      <c r="C23" t="s">
        <v>83</v>
      </c>
      <c r="D23">
        <v>8034</v>
      </c>
      <c r="E23">
        <v>2.4500000000000002</v>
      </c>
      <c r="F23" t="s">
        <v>86</v>
      </c>
      <c r="G23" s="2">
        <v>0.28699999999999998</v>
      </c>
      <c r="H23">
        <f>VLOOKUP($D23,Sheet1!$A$1:$F$69,5,FALSE)</f>
        <v>47.366700000000002</v>
      </c>
      <c r="I23">
        <f>VLOOKUP($D23,Sheet1!$A$1:$F$69,6,FALSE)</f>
        <v>8.5500000000000007</v>
      </c>
    </row>
    <row r="24" spans="1:9" x14ac:dyDescent="0.2">
      <c r="A24" t="s">
        <v>81</v>
      </c>
      <c r="B24" t="s">
        <v>82</v>
      </c>
      <c r="C24" t="s">
        <v>84</v>
      </c>
      <c r="D24">
        <v>8034</v>
      </c>
      <c r="E24">
        <v>0.63</v>
      </c>
      <c r="F24" t="s">
        <v>87</v>
      </c>
      <c r="G24" s="2">
        <v>0.246</v>
      </c>
      <c r="H24">
        <f>VLOOKUP($D24,Sheet1!$A$1:$F$69,5,FALSE)</f>
        <v>47.366700000000002</v>
      </c>
      <c r="I24">
        <f>VLOOKUP($D24,Sheet1!$A$1:$F$69,6,FALSE)</f>
        <v>8.5500000000000007</v>
      </c>
    </row>
    <row r="25" spans="1:9" x14ac:dyDescent="0.2">
      <c r="A25" t="s">
        <v>81</v>
      </c>
      <c r="B25" t="s">
        <v>82</v>
      </c>
      <c r="C25" t="s">
        <v>85</v>
      </c>
      <c r="D25">
        <v>8034</v>
      </c>
      <c r="E25">
        <v>1.72</v>
      </c>
      <c r="F25" t="s">
        <v>88</v>
      </c>
      <c r="G25" s="2">
        <v>0.253</v>
      </c>
      <c r="H25">
        <f>VLOOKUP($D25,Sheet1!$A$1:$F$69,5,FALSE)</f>
        <v>47.366700000000002</v>
      </c>
      <c r="I25">
        <f>VLOOKUP($D25,Sheet1!$A$1:$F$69,6,FALSE)</f>
        <v>8.5500000000000007</v>
      </c>
    </row>
    <row r="26" spans="1:9" x14ac:dyDescent="0.2">
      <c r="A26" t="s">
        <v>89</v>
      </c>
      <c r="B26" t="s">
        <v>116</v>
      </c>
      <c r="C26" t="s">
        <v>90</v>
      </c>
      <c r="D26">
        <v>8047</v>
      </c>
      <c r="E26">
        <v>4.5999999999999996</v>
      </c>
      <c r="F26" t="s">
        <v>92</v>
      </c>
      <c r="G26" s="2">
        <v>0.25600000000000001</v>
      </c>
      <c r="H26">
        <f>VLOOKUP($D26,Sheet1!$A$1:$F$69,5,FALSE)</f>
        <v>47.373899999999999</v>
      </c>
      <c r="I26">
        <f>VLOOKUP($D26,Sheet1!$A$1:$F$69,6,FALSE)</f>
        <v>8.4870000000000001</v>
      </c>
    </row>
    <row r="27" spans="1:9" x14ac:dyDescent="0.2">
      <c r="A27" t="s">
        <v>89</v>
      </c>
      <c r="B27" t="s">
        <v>116</v>
      </c>
      <c r="C27" t="s">
        <v>91</v>
      </c>
      <c r="D27">
        <v>8048</v>
      </c>
      <c r="E27">
        <v>7.47</v>
      </c>
      <c r="F27" t="s">
        <v>93</v>
      </c>
      <c r="G27" s="2">
        <v>0.37</v>
      </c>
      <c r="H27">
        <f>VLOOKUP($D27,Sheet1!$A$1:$F$69,5,FALSE)</f>
        <v>47.386800000000001</v>
      </c>
      <c r="I27">
        <f>VLOOKUP($D27,Sheet1!$A$1:$F$69,6,FALSE)</f>
        <v>8.4839000000000002</v>
      </c>
    </row>
    <row r="28" spans="1:9" x14ac:dyDescent="0.2">
      <c r="A28" t="s">
        <v>94</v>
      </c>
      <c r="B28" t="s">
        <v>116</v>
      </c>
      <c r="C28" t="s">
        <v>95</v>
      </c>
      <c r="D28">
        <v>8049</v>
      </c>
      <c r="E28">
        <v>6.98</v>
      </c>
      <c r="F28" t="s">
        <v>97</v>
      </c>
      <c r="G28" s="2">
        <v>0.19600000000000001</v>
      </c>
      <c r="H28">
        <f>VLOOKUP($D28,Sheet1!$A$1:$F$69,5,FALSE)</f>
        <v>47.408700000000003</v>
      </c>
      <c r="I28">
        <f>VLOOKUP($D28,Sheet1!$A$1:$F$69,6,FALSE)</f>
        <v>8.5004000000000008</v>
      </c>
    </row>
    <row r="29" spans="1:9" x14ac:dyDescent="0.2">
      <c r="A29" t="s">
        <v>94</v>
      </c>
      <c r="B29" t="s">
        <v>116</v>
      </c>
      <c r="C29" t="s">
        <v>96</v>
      </c>
      <c r="D29">
        <v>8037</v>
      </c>
      <c r="E29">
        <v>2.11</v>
      </c>
      <c r="F29" t="s">
        <v>98</v>
      </c>
      <c r="G29" s="2">
        <v>0.311</v>
      </c>
      <c r="H29">
        <f>VLOOKUP($D29,Sheet1!$A$1:$F$69,5,FALSE)</f>
        <v>47.398499999999999</v>
      </c>
      <c r="I29">
        <f>VLOOKUP($D29,Sheet1!$A$1:$F$69,6,FALSE)</f>
        <v>8.5243000000000002</v>
      </c>
    </row>
    <row r="30" spans="1:9" x14ac:dyDescent="0.2">
      <c r="A30" t="s">
        <v>99</v>
      </c>
      <c r="B30" t="s">
        <v>116</v>
      </c>
      <c r="C30" t="s">
        <v>100</v>
      </c>
      <c r="D30">
        <v>8046</v>
      </c>
      <c r="E30">
        <v>6.04</v>
      </c>
      <c r="F30" t="s">
        <v>103</v>
      </c>
      <c r="G30" s="2">
        <v>0.30599999999999999</v>
      </c>
      <c r="H30">
        <f>VLOOKUP($D30,Sheet1!$A$1:$F$69,5,FALSE)</f>
        <v>47.422199999999997</v>
      </c>
      <c r="I30">
        <f>VLOOKUP($D30,Sheet1!$A$1:$F$69,6,FALSE)</f>
        <v>8.5083000000000002</v>
      </c>
    </row>
    <row r="31" spans="1:9" x14ac:dyDescent="0.2">
      <c r="A31" t="s">
        <v>99</v>
      </c>
      <c r="B31" t="s">
        <v>116</v>
      </c>
      <c r="C31" t="s">
        <v>101</v>
      </c>
      <c r="D31">
        <v>8050</v>
      </c>
      <c r="E31">
        <v>2.67</v>
      </c>
      <c r="F31" t="s">
        <v>104</v>
      </c>
      <c r="G31" s="2">
        <v>0.33700000000000002</v>
      </c>
      <c r="H31">
        <f>VLOOKUP($D31,Sheet1!$A$1:$F$69,5,FALSE)</f>
        <v>47.411900000000003</v>
      </c>
      <c r="I31">
        <f>VLOOKUP($D31,Sheet1!$A$1:$F$69,6,FALSE)</f>
        <v>8.5508000000000006</v>
      </c>
    </row>
    <row r="32" spans="1:9" x14ac:dyDescent="0.2">
      <c r="A32" t="s">
        <v>99</v>
      </c>
      <c r="B32" t="s">
        <v>116</v>
      </c>
      <c r="C32" t="s">
        <v>102</v>
      </c>
      <c r="D32">
        <v>8052</v>
      </c>
      <c r="E32">
        <v>4.72</v>
      </c>
      <c r="F32" t="s">
        <v>105</v>
      </c>
      <c r="G32" s="2">
        <v>0.36</v>
      </c>
      <c r="H32">
        <f>VLOOKUP($D32,Sheet1!$A$1:$F$69,5,FALSE)</f>
        <v>47.424500000000002</v>
      </c>
      <c r="I32">
        <f>VLOOKUP($D32,Sheet1!$A$1:$F$69,6,FALSE)</f>
        <v>8.5405999999999995</v>
      </c>
    </row>
    <row r="33" spans="1:9" x14ac:dyDescent="0.2">
      <c r="A33" t="s">
        <v>106</v>
      </c>
      <c r="B33" t="s">
        <v>107</v>
      </c>
      <c r="C33" t="s">
        <v>108</v>
      </c>
      <c r="D33">
        <v>8051</v>
      </c>
      <c r="E33">
        <v>1.1299999999999999</v>
      </c>
      <c r="F33" t="s">
        <v>111</v>
      </c>
      <c r="G33" s="2">
        <v>0.316</v>
      </c>
      <c r="H33">
        <f>VLOOKUP($D33,Sheet1!$A$1:$F$69,5,FALSE)</f>
        <v>47.3996</v>
      </c>
      <c r="I33">
        <f>VLOOKUP($D33,Sheet1!$A$1:$F$69,6,FALSE)</f>
        <v>8.5787999999999993</v>
      </c>
    </row>
    <row r="34" spans="1:9" x14ac:dyDescent="0.2">
      <c r="A34" t="s">
        <v>106</v>
      </c>
      <c r="B34" t="s">
        <v>107</v>
      </c>
      <c r="C34" t="s">
        <v>109</v>
      </c>
      <c r="D34">
        <v>8051</v>
      </c>
      <c r="E34">
        <v>2.23</v>
      </c>
      <c r="F34" t="s">
        <v>112</v>
      </c>
      <c r="G34" s="2">
        <v>0.40600000000000003</v>
      </c>
      <c r="H34">
        <f>VLOOKUP($D34,Sheet1!$A$1:$F$69,5,FALSE)</f>
        <v>47.3996</v>
      </c>
      <c r="I34">
        <f>VLOOKUP($D34,Sheet1!$A$1:$F$69,6,FALSE)</f>
        <v>8.5787999999999993</v>
      </c>
    </row>
    <row r="35" spans="1:9" x14ac:dyDescent="0.2">
      <c r="A35" t="s">
        <v>106</v>
      </c>
      <c r="B35" t="s">
        <v>107</v>
      </c>
      <c r="C35" t="s">
        <v>110</v>
      </c>
      <c r="D35">
        <v>8051</v>
      </c>
      <c r="E35">
        <v>2.62</v>
      </c>
      <c r="F35" t="s">
        <v>113</v>
      </c>
      <c r="G35" s="2">
        <v>0.375</v>
      </c>
      <c r="H35">
        <f>VLOOKUP($D35,Sheet1!$A$1:$F$69,5,FALSE)</f>
        <v>47.3996</v>
      </c>
      <c r="I35">
        <f>VLOOKUP($D35,Sheet1!$A$1:$F$69,6,FALSE)</f>
        <v>8.5787999999999993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2020-06-18T13:06:15Z</dcterms:created>
  <dcterms:modified xsi:type="dcterms:W3CDTF">2020-06-18T13:42:24Z</dcterms:modified>
</cp:coreProperties>
</file>