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<sst xmlns="http://schemas.openxmlformats.org/spreadsheetml/2006/main" count="23" uniqueCount="23">
  <si>
    <t xml:space="preserve">gt_y</t>
  </si>
  <si>
    <t xml:space="preserve">exp_y</t>
  </si>
  <si>
    <t xml:space="preserve">gt_x</t>
  </si>
  <si>
    <t xml:space="preserve">exp_x</t>
  </si>
  <si>
    <t xml:space="preserve">gt_r</t>
  </si>
  <si>
    <t xml:space="preserve">exp_r</t>
  </si>
  <si>
    <t xml:space="preserve">gt_rad</t>
  </si>
  <si>
    <t xml:space="preserve">exp_rad</t>
  </si>
  <si>
    <t xml:space="preserve">gt_deg</t>
  </si>
  <si>
    <t xml:space="preserve">exp_deg</t>
  </si>
  <si>
    <t xml:space="preserve">almost direct facing</t>
  </si>
  <si>
    <t xml:space="preserve">don’t concern whether direct</t>
  </si>
  <si>
    <t xml:space="preserve">right facing</t>
  </si>
  <si>
    <t xml:space="preserve">almost all right-side</t>
  </si>
  <si>
    <t xml:space="preserve">why?left and right different?</t>
  </si>
  <si>
    <t xml:space="preserve">gt_y – houdu</t>
  </si>
  <si>
    <t xml:space="preserve">case only 2</t>
  </si>
  <si>
    <t xml:space="preserve">latest</t>
  </si>
  <si>
    <t xml:space="preserve">complete process, monte carlo sampling</t>
  </si>
  <si>
    <t xml:space="preserve">newest with rssi 0.5m</t>
  </si>
  <si>
    <t xml:space="preserve">17.5s</t>
  </si>
  <si>
    <t xml:space="preserve">pose?</t>
  </si>
  <si>
    <t xml:space="preserve">time buffer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</si>
</sst>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J37" activeCellId="0" sqref="J3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n">
        <v>0.781</v>
      </c>
      <c r="B2" s="0" t="n">
        <v>0.736</v>
      </c>
      <c r="C2" s="0" t="n">
        <v>-0.185</v>
      </c>
      <c r="D2" s="0" t="n">
        <v>-0.182</v>
      </c>
      <c r="E2" s="0" t="n">
        <f aca="false">SQRT(A2^2+C2^2)</f>
        <v>0.802611985955854</v>
      </c>
      <c r="F2" s="0" t="n">
        <f aca="false">SQRT(B2^2+D2^2)</f>
        <v>0.758168846629826</v>
      </c>
      <c r="G2" s="0" t="n">
        <f aca="false">ATAN2(C2,A2)</f>
        <v>1.80338517365036</v>
      </c>
      <c r="H2" s="0" t="n">
        <f aca="false">ATAN2(D2,B2)</f>
        <v>1.81321581444672</v>
      </c>
      <c r="I2" s="0" t="n">
        <f aca="false">G2/PI()*180</f>
        <v>103.326359286633</v>
      </c>
      <c r="J2" s="0" t="n">
        <f aca="false">H2/PI()*180</f>
        <v>103.889613514173</v>
      </c>
    </row>
    <row r="3" customFormat="false" ht="12.8" hidden="false" customHeight="false" outlineLevel="0" collapsed="false">
      <c r="A3" s="0" t="n">
        <v>0.928</v>
      </c>
      <c r="B3" s="0" t="n">
        <v>0.839</v>
      </c>
      <c r="C3" s="0" t="n">
        <v>-0.212</v>
      </c>
      <c r="D3" s="0" t="n">
        <v>-0.2</v>
      </c>
      <c r="E3" s="0" t="n">
        <f aca="false">SQRT(A3^2+C3^2)</f>
        <v>0.951907558537067</v>
      </c>
      <c r="F3" s="0" t="n">
        <f aca="false">SQRT(B3^2+D3^2)</f>
        <v>0.862508550682253</v>
      </c>
      <c r="G3" s="0" t="n">
        <f aca="false">ATAN2(C3,A3)</f>
        <v>1.79539045401157</v>
      </c>
      <c r="H3" s="0" t="n">
        <f aca="false">ATAN2(D3,B3)</f>
        <v>1.80480805054364</v>
      </c>
      <c r="I3" s="0" t="n">
        <f aca="false">G3/PI()*180</f>
        <v>102.86829559294</v>
      </c>
      <c r="J3" s="0" t="n">
        <f aca="false">H3/PI()*180</f>
        <v>103.407884127384</v>
      </c>
      <c r="K3" s="0" t="s">
        <v>10</v>
      </c>
      <c r="M3" s="0" t="s">
        <v>11</v>
      </c>
    </row>
    <row r="4" customFormat="false" ht="12.8" hidden="false" customHeight="false" outlineLevel="0" collapsed="false">
      <c r="A4" s="0" t="n">
        <v>0.82</v>
      </c>
      <c r="B4" s="0" t="n">
        <v>0.749</v>
      </c>
      <c r="C4" s="0" t="n">
        <v>-0.267</v>
      </c>
      <c r="D4" s="0" t="n">
        <v>-0.265</v>
      </c>
      <c r="E4" s="0" t="n">
        <f aca="false">SQRT(A4^2+C4^2)</f>
        <v>0.86237404877466</v>
      </c>
      <c r="F4" s="0" t="n">
        <f aca="false">SQRT(B4^2+D4^2)</f>
        <v>0.794497325357361</v>
      </c>
      <c r="G4" s="0" t="n">
        <f aca="false">ATAN2(C4,A4)</f>
        <v>1.88557963052683</v>
      </c>
      <c r="H4" s="0" t="n">
        <f aca="false">ATAN2(D4,B4)</f>
        <v>1.91085693662961</v>
      </c>
      <c r="I4" s="0" t="n">
        <f aca="false">G4/PI()*180</f>
        <v>108.035754765025</v>
      </c>
      <c r="J4" s="0" t="n">
        <f aca="false">H4/PI()*180</f>
        <v>109.484037722174</v>
      </c>
    </row>
    <row r="5" customFormat="false" ht="12.8" hidden="false" customHeight="false" outlineLevel="0" collapsed="false">
      <c r="A5" s="0" t="n">
        <v>0.843</v>
      </c>
      <c r="B5" s="0" t="n">
        <v>0.808</v>
      </c>
      <c r="C5" s="0" t="n">
        <v>-0.365</v>
      </c>
      <c r="D5" s="0" t="n">
        <v>-0.36</v>
      </c>
      <c r="E5" s="0" t="n">
        <f aca="false">SQRT(A5^2+C5^2)</f>
        <v>0.918626148114672</v>
      </c>
      <c r="F5" s="0" t="n">
        <f aca="false">SQRT(B5^2+D5^2)</f>
        <v>0.88456995201058</v>
      </c>
      <c r="G5" s="0" t="n">
        <f aca="false">ATAN2(C5,A5)</f>
        <v>1.97940450534693</v>
      </c>
      <c r="H5" s="0" t="n">
        <f aca="false">ATAN2(D5,B5)</f>
        <v>1.98993892976157</v>
      </c>
      <c r="I5" s="0" t="n">
        <f aca="false">G5/PI()*180</f>
        <v>113.41152410556</v>
      </c>
      <c r="J5" s="0" t="n">
        <f aca="false">H5/PI()*180</f>
        <v>114.015102164118</v>
      </c>
    </row>
    <row r="6" customFormat="false" ht="12.8" hidden="false" customHeight="false" outlineLevel="0" collapsed="false">
      <c r="A6" s="0" t="n">
        <v>0.875</v>
      </c>
      <c r="B6" s="0" t="n">
        <v>0.807</v>
      </c>
      <c r="C6" s="0" t="n">
        <v>0.112</v>
      </c>
      <c r="D6" s="0" t="n">
        <v>0.073</v>
      </c>
      <c r="E6" s="0" t="n">
        <f aca="false">SQRT(A6^2+C6^2)</f>
        <v>0.882138877955166</v>
      </c>
      <c r="F6" s="0" t="n">
        <f aca="false">SQRT(B6^2+D6^2)</f>
        <v>0.810295008006343</v>
      </c>
      <c r="G6" s="0" t="n">
        <f aca="false">ATAN2(C6,A6)</f>
        <v>1.44348858492404</v>
      </c>
      <c r="H6" s="0" t="n">
        <f aca="false">ATAN2(D6,B6)</f>
        <v>1.4805833669387</v>
      </c>
      <c r="I6" s="0" t="n">
        <f aca="false">G6/PI()*180</f>
        <v>82.7058036914591</v>
      </c>
      <c r="J6" s="0" t="n">
        <f aca="false">H6/PI()*180</f>
        <v>84.8311781428566</v>
      </c>
    </row>
    <row r="7" customFormat="false" ht="12.8" hidden="false" customHeight="false" outlineLevel="0" collapsed="false">
      <c r="A7" s="0" t="n">
        <v>0.99</v>
      </c>
      <c r="B7" s="0" t="n">
        <v>0.781</v>
      </c>
      <c r="C7" s="0" t="n">
        <v>0.264</v>
      </c>
      <c r="D7" s="0" t="n">
        <v>0.156</v>
      </c>
      <c r="E7" s="0" t="n">
        <f aca="false">SQRT(A7^2+C7^2)</f>
        <v>1.02459552995316</v>
      </c>
      <c r="F7" s="0" t="n">
        <f aca="false">SQRT(B7^2+D7^2)</f>
        <v>0.796427648942451</v>
      </c>
      <c r="G7" s="0" t="n">
        <f aca="false">ATAN2(C7,A7)</f>
        <v>1.31019393504756</v>
      </c>
      <c r="H7" s="0" t="n">
        <f aca="false">ATAN2(D7,B7)</f>
        <v>1.37364701170734</v>
      </c>
      <c r="I7" s="0" t="n">
        <f aca="false">G7/PI()*180</f>
        <v>75.0685828218624</v>
      </c>
      <c r="J7" s="0" t="n">
        <f aca="false">H7/PI()*180</f>
        <v>78.704176311588</v>
      </c>
      <c r="K7" s="0" t="s">
        <v>12</v>
      </c>
      <c r="M7" s="0" t="s">
        <v>13</v>
      </c>
    </row>
    <row r="8" customFormat="false" ht="12.8" hidden="false" customHeight="false" outlineLevel="0" collapsed="false">
      <c r="A8" s="0" t="n">
        <v>0.822</v>
      </c>
      <c r="B8" s="0" t="n">
        <v>0.667</v>
      </c>
      <c r="C8" s="0" t="n">
        <v>0.261</v>
      </c>
      <c r="D8" s="0" t="n">
        <v>0.181</v>
      </c>
      <c r="E8" s="0" t="n">
        <f aca="false">SQRT(A8^2+C8^2)</f>
        <v>0.862441302350485</v>
      </c>
      <c r="F8" s="0" t="n">
        <f aca="false">SQRT(B8^2+D8^2)</f>
        <v>0.69112227572261</v>
      </c>
      <c r="G8" s="0" t="n">
        <f aca="false">ATAN2(C8,A8)</f>
        <v>1.26334622763276</v>
      </c>
      <c r="H8" s="0" t="n">
        <f aca="false">ATAN2(D8,B8)</f>
        <v>1.30581331249573</v>
      </c>
      <c r="I8" s="0" t="n">
        <f aca="false">G8/PI()*180</f>
        <v>72.3844069071309</v>
      </c>
      <c r="J8" s="0" t="n">
        <f aca="false">H8/PI()*180</f>
        <v>74.8175916380028</v>
      </c>
    </row>
    <row r="9" customFormat="false" ht="12.8" hidden="false" customHeight="false" outlineLevel="0" collapsed="false">
      <c r="A9" s="0" t="n">
        <v>0.92</v>
      </c>
      <c r="B9" s="0" t="n">
        <v>0.672</v>
      </c>
      <c r="C9" s="0" t="n">
        <v>0.289</v>
      </c>
      <c r="D9" s="0" t="n">
        <v>0.179</v>
      </c>
      <c r="E9" s="0" t="n">
        <f aca="false">SQRT(A9^2+C9^2)</f>
        <v>0.964324115637476</v>
      </c>
      <c r="F9" s="0" t="n">
        <f aca="false">SQRT(B9^2+D9^2)</f>
        <v>0.69543152071214</v>
      </c>
      <c r="G9" s="0" t="n">
        <f aca="false">ATAN2(C9,A9)</f>
        <v>1.26642677036761</v>
      </c>
      <c r="H9" s="0" t="n">
        <f aca="false">ATAN2(D9,B9)</f>
        <v>1.31047181573696</v>
      </c>
      <c r="I9" s="0" t="n">
        <f aca="false">G9/PI()*180</f>
        <v>72.5609090044478</v>
      </c>
      <c r="J9" s="0" t="n">
        <f aca="false">H9/PI()*180</f>
        <v>75.0845042125734</v>
      </c>
    </row>
    <row r="10" customFormat="false" ht="12.8" hidden="false" customHeight="false" outlineLevel="0" collapsed="false">
      <c r="A10" s="0" t="n">
        <v>0.855</v>
      </c>
      <c r="B10" s="0" t="n">
        <v>0.583</v>
      </c>
      <c r="C10" s="0" t="n">
        <v>0.35</v>
      </c>
      <c r="D10" s="0" t="n">
        <v>0.231</v>
      </c>
      <c r="E10" s="0" t="n">
        <f aca="false">SQRT(A10^2+C10^2)</f>
        <v>0.923864167505159</v>
      </c>
      <c r="F10" s="0" t="n">
        <f aca="false">SQRT(B10^2+D10^2)</f>
        <v>0.627096483804526</v>
      </c>
      <c r="G10" s="0" t="n">
        <f aca="false">ATAN2(C10,A10)</f>
        <v>1.18224992192327</v>
      </c>
      <c r="H10" s="0" t="n">
        <f aca="false">ATAN2(D10,B10)</f>
        <v>1.19354726715254</v>
      </c>
      <c r="I10" s="0" t="n">
        <f aca="false">G10/PI()*180</f>
        <v>67.7379308558744</v>
      </c>
      <c r="J10" s="0" t="n">
        <f aca="false">H10/PI()*180</f>
        <v>68.3852210572138</v>
      </c>
      <c r="K10" s="0" t="s">
        <v>14</v>
      </c>
    </row>
    <row r="11" customFormat="false" ht="12.8" hidden="false" customHeight="false" outlineLevel="0" collapsed="false">
      <c r="A11" s="0" t="n">
        <v>1.022</v>
      </c>
      <c r="B11" s="0" t="n">
        <v>0.928</v>
      </c>
      <c r="C11" s="0" t="n">
        <v>0.026</v>
      </c>
      <c r="D11" s="0" t="n">
        <v>0.007</v>
      </c>
      <c r="E11" s="0" t="n">
        <f aca="false">SQRT(A11^2+C11^2)</f>
        <v>1.02233067057582</v>
      </c>
      <c r="F11" s="0" t="n">
        <f aca="false">SQRT(B11^2+D11^2)</f>
        <v>0.928026400486538</v>
      </c>
      <c r="G11" s="0" t="n">
        <f aca="false">ATAN2(C11,A11)</f>
        <v>1.54536149995742</v>
      </c>
      <c r="H11" s="0" t="n">
        <f aca="false">ATAN2(D11,B11)</f>
        <v>1.56325336640527</v>
      </c>
      <c r="I11" s="0" t="n">
        <f aca="false">G11/PI()*180</f>
        <v>88.5426917695666</v>
      </c>
      <c r="J11" s="0" t="n">
        <f aca="false">H11/PI()*180</f>
        <v>89.5678202046399</v>
      </c>
    </row>
    <row r="13" customFormat="false" ht="12.8" hidden="false" customHeight="false" outlineLevel="0" collapsed="false">
      <c r="A13" s="0" t="n">
        <v>1.081</v>
      </c>
      <c r="B13" s="0" t="n">
        <v>1.114</v>
      </c>
      <c r="C13" s="0" t="n">
        <v>-0.069</v>
      </c>
      <c r="D13" s="0" t="n">
        <v>-0.076</v>
      </c>
      <c r="E13" s="0" t="n">
        <f aca="false">SQRT(A13^2+C13^2)</f>
        <v>1.08319988921713</v>
      </c>
      <c r="F13" s="0" t="n">
        <f aca="false">SQRT(B13^2+D13^2)</f>
        <v>1.11658945006659</v>
      </c>
      <c r="G13" s="0" t="n">
        <f aca="false">ATAN2(C13,A13)</f>
        <v>1.63453963932758</v>
      </c>
      <c r="H13" s="0" t="n">
        <f aca="false">ATAN2(D13,B13)</f>
        <v>1.63891339913784</v>
      </c>
      <c r="I13" s="0" t="n">
        <f aca="false">G13/PI()*180</f>
        <v>93.6522227803063</v>
      </c>
      <c r="J13" s="0" t="n">
        <f aca="false">H13/PI()*180</f>
        <v>93.9028207580379</v>
      </c>
      <c r="K13" s="0" t="s">
        <v>15</v>
      </c>
      <c r="L13" s="0" t="s">
        <v>16</v>
      </c>
    </row>
    <row r="14" customFormat="false" ht="12.8" hidden="false" customHeight="false" outlineLevel="0" collapsed="false">
      <c r="A14" s="0" t="n">
        <v>0.867</v>
      </c>
      <c r="B14" s="0" t="n">
        <v>1.187</v>
      </c>
      <c r="C14" s="0" t="n">
        <v>-0.282</v>
      </c>
      <c r="D14" s="0" t="n">
        <v>-0.354</v>
      </c>
      <c r="E14" s="0" t="n">
        <f aca="false">SQRT(A14^2+C14^2)</f>
        <v>0.91170883510033</v>
      </c>
      <c r="F14" s="0" t="n">
        <f aca="false">SQRT(B14^2+D14^2)</f>
        <v>1.23866258521036</v>
      </c>
      <c r="G14" s="0" t="n">
        <f aca="false">ATAN2(C14,A14)</f>
        <v>1.88526293092891</v>
      </c>
      <c r="H14" s="0" t="n">
        <f aca="false">ATAN2(D14,B14)</f>
        <v>1.86062924394975</v>
      </c>
      <c r="I14" s="0" t="n">
        <f aca="false">G14/PI()*180</f>
        <v>108.01760921469</v>
      </c>
      <c r="J14" s="0" t="n">
        <f aca="false">H14/PI()*180</f>
        <v>106.606202916938</v>
      </c>
    </row>
    <row r="16" customFormat="false" ht="12.8" hidden="false" customHeight="false" outlineLevel="0" collapsed="false">
      <c r="A16" s="0" t="n">
        <v>0.881</v>
      </c>
      <c r="B16" s="0" t="n">
        <v>0.637</v>
      </c>
      <c r="C16" s="0" t="n">
        <v>0.301</v>
      </c>
      <c r="D16" s="0" t="n">
        <v>0.152</v>
      </c>
      <c r="E16" s="0" t="n">
        <f aca="false">SQRT(A16^2+C16^2)</f>
        <v>0.931000537056773</v>
      </c>
      <c r="F16" s="0" t="n">
        <f aca="false">SQRT(B16^2+D16^2)</f>
        <v>0.654883959186664</v>
      </c>
      <c r="G16" s="0" t="n">
        <f aca="false">ATAN2(C16,A16)</f>
        <v>1.24157308540864</v>
      </c>
      <c r="H16" s="0" t="n">
        <f aca="false">ATAN2(D16,B16)</f>
        <v>1.3365579914075</v>
      </c>
      <c r="I16" s="0" t="n">
        <f aca="false">G16/PI()*180</f>
        <v>71.1368977509506</v>
      </c>
      <c r="J16" s="0" t="n">
        <f aca="false">H16/PI()*180</f>
        <v>76.5791319821325</v>
      </c>
      <c r="K16" s="0" t="s">
        <v>17</v>
      </c>
    </row>
    <row r="17" customFormat="false" ht="12.8" hidden="false" customHeight="false" outlineLevel="0" collapsed="false">
      <c r="A17" s="0" t="n">
        <v>0.807</v>
      </c>
      <c r="B17" s="0" t="n">
        <v>0.871</v>
      </c>
      <c r="C17" s="0" t="n">
        <v>-0.319</v>
      </c>
      <c r="D17" s="0" t="n">
        <v>-0.343</v>
      </c>
      <c r="E17" s="0" t="n">
        <f aca="false">SQRT(A17^2+C17^2)</f>
        <v>0.867761487967748</v>
      </c>
      <c r="F17" s="0" t="n">
        <f aca="false">SQRT(B17^2+D17^2)</f>
        <v>0.936103626742253</v>
      </c>
      <c r="G17" s="0" t="n">
        <f aca="false">ATAN2(C17,A17)</f>
        <v>1.94723681576245</v>
      </c>
      <c r="H17" s="0" t="n">
        <f aca="false">ATAN2(D17,B17)</f>
        <v>1.94594667498124</v>
      </c>
      <c r="I17" s="0" t="n">
        <f aca="false">G17/PI()*180</f>
        <v>111.568451255682</v>
      </c>
      <c r="J17" s="0" t="n">
        <f aca="false">H17/PI()*180</f>
        <v>111.494531633941</v>
      </c>
    </row>
    <row r="18" customFormat="false" ht="12.8" hidden="false" customHeight="false" outlineLevel="0" collapsed="false">
      <c r="A18" s="0" t="n">
        <v>0.699</v>
      </c>
      <c r="B18" s="0" t="n">
        <v>0.779</v>
      </c>
      <c r="C18" s="0" t="n">
        <v>0.148</v>
      </c>
      <c r="D18" s="0" t="n">
        <v>0.196</v>
      </c>
      <c r="E18" s="0" t="n">
        <f aca="false">SQRT(A18^2+C18^2)</f>
        <v>0.714496326092724</v>
      </c>
      <c r="F18" s="0" t="n">
        <f aca="false">SQRT(B18^2+D18^2)</f>
        <v>0.803278905486756</v>
      </c>
      <c r="G18" s="0" t="n">
        <f aca="false">ATAN2(C18,A18)</f>
        <v>1.36214678147366</v>
      </c>
      <c r="H18" s="0" t="n">
        <f aca="false">ATAN2(D18,B18)</f>
        <v>1.32430800297916</v>
      </c>
      <c r="I18" s="0" t="n">
        <f aca="false">G18/PI()*180</f>
        <v>78.0452616557698</v>
      </c>
      <c r="J18" s="0" t="n">
        <f aca="false">H18/PI()*180</f>
        <v>75.8772593461044</v>
      </c>
    </row>
    <row r="19" customFormat="false" ht="12.8" hidden="false" customHeight="false" outlineLevel="0" collapsed="false">
      <c r="A19" s="0" t="n">
        <v>1.441</v>
      </c>
      <c r="B19" s="0" t="n">
        <v>1.733</v>
      </c>
      <c r="C19" s="0" t="n">
        <v>0.122</v>
      </c>
      <c r="D19" s="0" t="n">
        <v>0.131</v>
      </c>
      <c r="E19" s="0" t="n">
        <f aca="false">SQRT(A19^2+C19^2)</f>
        <v>1.44615524754433</v>
      </c>
      <c r="F19" s="0" t="n">
        <f aca="false">SQRT(B19^2+D19^2)</f>
        <v>1.73794418782653</v>
      </c>
      <c r="G19" s="0" t="n">
        <f aca="false">ATAN2(C19,A19)</f>
        <v>1.48633431928765</v>
      </c>
      <c r="H19" s="0" t="n">
        <f aca="false">ATAN2(D19,B19)</f>
        <v>1.49534835355126</v>
      </c>
      <c r="I19" s="0" t="n">
        <f aca="false">G19/PI()*180</f>
        <v>85.1606834406324</v>
      </c>
      <c r="J19" s="0" t="n">
        <f aca="false">H19/PI()*180</f>
        <v>85.6771495603238</v>
      </c>
    </row>
    <row r="20" customFormat="false" ht="12.8" hidden="false" customHeight="false" outlineLevel="0" collapsed="false">
      <c r="A20" s="0" t="n">
        <v>1.277</v>
      </c>
      <c r="B20" s="0" t="n">
        <v>0.898</v>
      </c>
      <c r="C20" s="0" t="n">
        <v>0.117</v>
      </c>
      <c r="D20" s="0" t="n">
        <v>0.121</v>
      </c>
      <c r="E20" s="0" t="n">
        <f aca="false">SQRT(A20^2+C20^2)</f>
        <v>1.28234862654428</v>
      </c>
      <c r="F20" s="0" t="n">
        <f aca="false">SQRT(B20^2+D20^2)</f>
        <v>0.906115334822229</v>
      </c>
      <c r="G20" s="0" t="n">
        <f aca="false">ATAN2(C20,A20)</f>
        <v>1.47943042446153</v>
      </c>
      <c r="H20" s="0" t="n">
        <f aca="false">ATAN2(D20,B20)</f>
        <v>1.43685914777711</v>
      </c>
      <c r="I20" s="0" t="n">
        <f aca="false">G20/PI()*180</f>
        <v>84.7651194048935</v>
      </c>
      <c r="J20" s="0" t="n">
        <f aca="false">H20/PI()*180</f>
        <v>82.3259649223927</v>
      </c>
      <c r="K20" s="0" t="s">
        <v>18</v>
      </c>
    </row>
    <row r="22" customFormat="false" ht="12.8" hidden="false" customHeight="false" outlineLevel="0" collapsed="false">
      <c r="A22" s="0" t="n">
        <v>0.706</v>
      </c>
      <c r="B22" s="0" t="n">
        <v>0.945</v>
      </c>
      <c r="C22" s="0" t="n">
        <v>-0.167</v>
      </c>
      <c r="D22" s="0" t="n">
        <v>-0.144</v>
      </c>
      <c r="E22" s="0" t="n">
        <f aca="false">SQRT(A22^2+C22^2)</f>
        <v>0.725482597999428</v>
      </c>
      <c r="F22" s="0" t="n">
        <f aca="false">SQRT(B22^2+D22^2)</f>
        <v>0.955908468421533</v>
      </c>
      <c r="G22" s="0" t="n">
        <f aca="false">ATAN2(C22,A22)</f>
        <v>1.80307089241162</v>
      </c>
      <c r="H22" s="0" t="n">
        <f aca="false">ATAN2(D22,B22)</f>
        <v>1.72201401694134</v>
      </c>
      <c r="I22" s="0" t="n">
        <f aca="false">G22/PI()*180</f>
        <v>103.308352298073</v>
      </c>
      <c r="J22" s="0" t="n">
        <f aca="false">H22/PI()*180</f>
        <v>98.6641354331081</v>
      </c>
    </row>
    <row r="23" customFormat="false" ht="12.8" hidden="false" customHeight="false" outlineLevel="0" collapsed="false">
      <c r="A23" s="0" t="n">
        <v>0.733</v>
      </c>
      <c r="B23" s="0" t="n">
        <v>0.816</v>
      </c>
      <c r="C23" s="0" t="n">
        <v>0.04</v>
      </c>
      <c r="D23" s="0" t="n">
        <v>-0.014</v>
      </c>
      <c r="E23" s="0" t="n">
        <f aca="false">SQRT(A23^2+C23^2)</f>
        <v>0.734090593864272</v>
      </c>
      <c r="F23" s="0" t="n">
        <f aca="false">SQRT(B23^2+D23^2)</f>
        <v>0.816120089202563</v>
      </c>
      <c r="G23" s="0" t="n">
        <f aca="false">ATAN2(C23,A23)</f>
        <v>1.51628013950434</v>
      </c>
      <c r="H23" s="0" t="n">
        <f aca="false">ATAN2(D23,B23)</f>
        <v>1.58795150641766</v>
      </c>
      <c r="I23" s="0" t="n">
        <f aca="false">G23/PI()*180</f>
        <v>86.8764525531062</v>
      </c>
      <c r="J23" s="0" t="n">
        <f aca="false">H23/PI()*180</f>
        <v>90.9829193891733</v>
      </c>
    </row>
    <row r="24" customFormat="false" ht="12.8" hidden="false" customHeight="false" outlineLevel="0" collapsed="false">
      <c r="A24" s="0" t="s">
        <v>19</v>
      </c>
    </row>
    <row r="25" customFormat="false" ht="12.8" hidden="false" customHeight="false" outlineLevel="0" collapsed="false">
      <c r="A25" s="0" t="n">
        <v>0.951</v>
      </c>
      <c r="B25" s="0" t="n">
        <v>1.116</v>
      </c>
      <c r="C25" s="0" t="n">
        <v>-0.01</v>
      </c>
      <c r="D25" s="0" t="n">
        <v>-0.043</v>
      </c>
      <c r="E25" s="0" t="n">
        <f aca="false">SQRT(A25^2+C25^2)</f>
        <v>0.951052574782278</v>
      </c>
      <c r="F25" s="0" t="n">
        <f aca="false">SQRT(B25^2+D25^2)</f>
        <v>1.11682809778408</v>
      </c>
      <c r="G25" s="0" t="n">
        <f aca="false">ATAN2(C25,A25)</f>
        <v>1.58131118637048</v>
      </c>
      <c r="H25" s="0" t="n">
        <f aca="false">ATAN2(D25,B25)</f>
        <v>1.60930774230894</v>
      </c>
      <c r="I25" s="0" t="n">
        <f aca="false">G25/PI()*180</f>
        <v>90.6024570758535</v>
      </c>
      <c r="J25" s="0" t="n">
        <f aca="false">H25/PI()*180</f>
        <v>92.2065415720293</v>
      </c>
    </row>
    <row r="26" customFormat="false" ht="12.8" hidden="false" customHeight="false" outlineLevel="0" collapsed="false">
      <c r="A26" s="0" t="n">
        <v>0.643</v>
      </c>
      <c r="B26" s="0" t="n">
        <v>1.044</v>
      </c>
      <c r="C26" s="0" t="n">
        <v>0.14</v>
      </c>
      <c r="D26" s="0" t="n">
        <v>0.195</v>
      </c>
      <c r="E26" s="0" t="n">
        <f aca="false">SQRT(A26^2+C26^2)</f>
        <v>0.658064586495885</v>
      </c>
      <c r="F26" s="0" t="n">
        <f aca="false">SQRT(B26^2+D26^2)</f>
        <v>1.06205508331724</v>
      </c>
      <c r="G26" s="0" t="n">
        <f aca="false">ATAN2(C26,A26)</f>
        <v>1.35641283350635</v>
      </c>
      <c r="H26" s="0" t="n">
        <f aca="false">ATAN2(D26,B26)</f>
        <v>1.38614245963066</v>
      </c>
      <c r="I26" s="0" t="n">
        <f aca="false">G26/PI()*180</f>
        <v>77.7167306372949</v>
      </c>
      <c r="J26" s="0" t="n">
        <f aca="false">H26/PI()*180</f>
        <v>79.4201127407196</v>
      </c>
    </row>
    <row r="28" customFormat="false" ht="12.8" hidden="false" customHeight="false" outlineLevel="0" collapsed="false">
      <c r="A28" s="0" t="n">
        <v>1.15</v>
      </c>
      <c r="B28" s="0" t="n">
        <v>0.699</v>
      </c>
      <c r="C28" s="0" t="n">
        <v>0.147</v>
      </c>
      <c r="D28" s="0" t="n">
        <v>0.084</v>
      </c>
      <c r="E28" s="0" t="n">
        <f aca="false">SQRT(A28^2+C28^2)</f>
        <v>1.15935714945827</v>
      </c>
      <c r="F28" s="0" t="n">
        <f aca="false">SQRT(B28^2+D28^2)</f>
        <v>0.704029118715981</v>
      </c>
      <c r="G28" s="0" t="n">
        <f aca="false">ATAN2(C28,A28)</f>
        <v>1.44365969825415</v>
      </c>
      <c r="H28" s="0" t="n">
        <f aca="false">ATAN2(D28,B28)</f>
        <v>1.45119816740535</v>
      </c>
      <c r="I28" s="0" t="n">
        <f aca="false">G28/PI()*180</f>
        <v>82.715607763093</v>
      </c>
      <c r="J28" s="0" t="n">
        <f aca="false">H28/PI()*180</f>
        <v>83.1475302294462</v>
      </c>
    </row>
    <row r="29" customFormat="false" ht="12.8" hidden="false" customHeight="false" outlineLevel="0" collapsed="false">
      <c r="A29" s="0" t="s">
        <v>20</v>
      </c>
    </row>
    <row r="30" customFormat="false" ht="12.8" hidden="false" customHeight="false" outlineLevel="0" collapsed="false">
      <c r="A30" s="0" t="n">
        <v>1.133</v>
      </c>
      <c r="B30" s="0" t="n">
        <v>1.173</v>
      </c>
      <c r="C30" s="0" t="n">
        <v>0.15</v>
      </c>
      <c r="D30" s="0" t="n">
        <v>0.16</v>
      </c>
      <c r="E30" s="0" t="n">
        <f aca="false">SQRT(A30^2+C30^2)</f>
        <v>1.14288625855769</v>
      </c>
      <c r="F30" s="0" t="n">
        <f aca="false">SQRT(B30^2+D30^2)</f>
        <v>1.18386190072998</v>
      </c>
      <c r="G30" s="0" t="n">
        <f aca="false">ATAN2(C30,A30)</f>
        <v>1.43916991710218</v>
      </c>
      <c r="H30" s="0" t="n">
        <f aca="false">ATAN2(D30,B30)</f>
        <v>1.43523056974467</v>
      </c>
      <c r="I30" s="0" t="n">
        <f aca="false">G30/PI()*180</f>
        <v>82.4583622521475</v>
      </c>
      <c r="J30" s="0" t="n">
        <f aca="false">H30/PI()*180</f>
        <v>82.2326542745259</v>
      </c>
    </row>
    <row r="31" customFormat="false" ht="12.8" hidden="false" customHeight="false" outlineLevel="0" collapsed="false">
      <c r="A31" s="0" t="n">
        <v>0.527</v>
      </c>
      <c r="B31" s="0" t="n">
        <v>0.523</v>
      </c>
      <c r="C31" s="0" t="n">
        <v>-0.01</v>
      </c>
      <c r="D31" s="0" t="n">
        <v>0.018</v>
      </c>
      <c r="E31" s="0" t="n">
        <f aca="false">SQRT(A31^2+C31^2)</f>
        <v>0.52709486812148</v>
      </c>
      <c r="F31" s="0" t="n">
        <f aca="false">SQRT(B31^2+D31^2)</f>
        <v>0.52330965976179</v>
      </c>
      <c r="G31" s="0" t="n">
        <f aca="false">ATAN2(C31,A31)</f>
        <v>1.58976938191533</v>
      </c>
      <c r="H31" s="0" t="n">
        <f aca="false">ATAN2(D31,B31)</f>
        <v>1.53639308025693</v>
      </c>
      <c r="I31" s="0" t="n">
        <f aca="false">G31/PI()*180</f>
        <v>91.0870759828698</v>
      </c>
      <c r="J31" s="0" t="n">
        <f aca="false">H31/PI()*180</f>
        <v>88.0288391718266</v>
      </c>
    </row>
    <row r="32" customFormat="false" ht="12.8" hidden="false" customHeight="false" outlineLevel="0" collapsed="false">
      <c r="A32" s="0" t="n">
        <v>1.19</v>
      </c>
      <c r="B32" s="0" t="n">
        <v>1.279</v>
      </c>
      <c r="C32" s="0" t="n">
        <v>-0.269</v>
      </c>
      <c r="D32" s="0" t="n">
        <v>-0.232</v>
      </c>
      <c r="E32" s="0" t="n">
        <f aca="false">SQRT(A32^2+C32^2)</f>
        <v>1.22002499974386</v>
      </c>
      <c r="F32" s="0" t="n">
        <f aca="false">SQRT(B32^2+D32^2)</f>
        <v>1.29987114746039</v>
      </c>
      <c r="G32" s="0" t="n">
        <f aca="false">ATAN2(C32,A32)</f>
        <v>1.7931103489861</v>
      </c>
      <c r="H32" s="0" t="n">
        <f aca="false">ATAN2(D32,B32)</f>
        <v>1.75023697310502</v>
      </c>
      <c r="I32" s="0" t="n">
        <f aca="false">G32/PI()*180</f>
        <v>102.737655198134</v>
      </c>
      <c r="J32" s="0" t="n">
        <f aca="false">H32/PI()*180</f>
        <v>100.28119170667</v>
      </c>
    </row>
    <row r="33" customFormat="false" ht="12.8" hidden="false" customHeight="false" outlineLevel="0" collapsed="false">
      <c r="A33" s="0" t="n">
        <v>0.591</v>
      </c>
      <c r="B33" s="0" t="n">
        <v>0.639</v>
      </c>
      <c r="C33" s="0" t="n">
        <v>-0.219</v>
      </c>
      <c r="D33" s="0" t="n">
        <v>-0.31</v>
      </c>
      <c r="E33" s="0" t="n">
        <f aca="false">SQRT(A33^2+C33^2)</f>
        <v>0.630271370125599</v>
      </c>
      <c r="F33" s="0" t="n">
        <f aca="false">SQRT(B33^2+D33^2)</f>
        <v>0.710226020362532</v>
      </c>
      <c r="G33" s="0" t="n">
        <f aca="false">ATAN2(C33,A33)</f>
        <v>1.92566729538558</v>
      </c>
      <c r="H33" s="0" t="n">
        <f aca="false">ATAN2(D33,B33)</f>
        <v>2.02247977116712</v>
      </c>
      <c r="I33" s="0" t="n">
        <f aca="false">G33/PI()*180</f>
        <v>110.332608771966</v>
      </c>
      <c r="J33" s="0" t="n">
        <f aca="false">H33/PI()*180</f>
        <v>115.87955503846</v>
      </c>
      <c r="K33" s="0" t="s">
        <v>21</v>
      </c>
    </row>
    <row r="34" customFormat="false" ht="12.8" hidden="false" customHeight="false" outlineLevel="0" collapsed="false">
      <c r="A34" s="0" t="n">
        <v>0.659</v>
      </c>
      <c r="B34" s="0" t="n">
        <v>0.864</v>
      </c>
      <c r="C34" s="0" t="n">
        <v>-0.194</v>
      </c>
      <c r="D34" s="0" t="n">
        <v>-0.37</v>
      </c>
      <c r="E34" s="0" t="n">
        <f aca="false">SQRT(A34^2+C34^2)</f>
        <v>0.686962153251546</v>
      </c>
      <c r="F34" s="0" t="n">
        <f aca="false">SQRT(B34^2+D34^2)</f>
        <v>0.939891483097916</v>
      </c>
      <c r="G34" s="0" t="n">
        <f aca="false">ATAN2(C34,A34)</f>
        <v>1.85709421556218</v>
      </c>
      <c r="H34" s="0" t="n">
        <f aca="false">ATAN2(D34,B34)</f>
        <v>1.97540870543148</v>
      </c>
      <c r="I34" s="0" t="n">
        <f aca="false">G34/PI()*180</f>
        <v>106.403660709871</v>
      </c>
      <c r="J34" s="0" t="n">
        <f aca="false">H34/PI()*180</f>
        <v>113.182581634626</v>
      </c>
    </row>
    <row r="35" customFormat="false" ht="12.8" hidden="false" customHeight="false" outlineLevel="0" collapsed="false">
      <c r="A35" s="0" t="s">
        <v>22</v>
      </c>
    </row>
    <row r="36" customFormat="false" ht="12.8" hidden="false" customHeight="false" outlineLevel="0" collapsed="false">
      <c r="A36" s="0" t="n">
        <v>0.791</v>
      </c>
      <c r="B36" s="0" t="n">
        <v>0.831</v>
      </c>
      <c r="C36" s="0" t="n">
        <v>0.052</v>
      </c>
      <c r="D36" s="0" t="n">
        <v>0.017</v>
      </c>
      <c r="E36" s="0" t="n">
        <f aca="false">SQRT(A36^2+C36^2)</f>
        <v>0.792707386114195</v>
      </c>
      <c r="F36" s="0" t="n">
        <f aca="false">SQRT(B36^2+D36^2)</f>
        <v>0.83117386869415</v>
      </c>
      <c r="G36" s="0" t="n">
        <f aca="false">ATAN2(C36,A36)</f>
        <v>1.50515121386038</v>
      </c>
      <c r="H36" s="0" t="n">
        <f aca="false">ATAN2(D36,B36)</f>
        <v>1.55034189948625</v>
      </c>
      <c r="I36" s="0" t="n">
        <f aca="false">G36/PI()*180</f>
        <v>86.2388120831928</v>
      </c>
      <c r="J36" s="0" t="n">
        <f aca="false">H36/PI()*180</f>
        <v>88.8280476428572</v>
      </c>
    </row>
    <row r="37" customFormat="false" ht="12.8" hidden="false" customHeight="false" outlineLevel="0" collapsed="false">
      <c r="A37" s="0" t="n">
        <v>0.833</v>
      </c>
      <c r="B37" s="0" t="n">
        <v>0.889</v>
      </c>
      <c r="C37" s="0" t="n">
        <v>0.015</v>
      </c>
      <c r="D37" s="0" t="n">
        <v>-0.02</v>
      </c>
      <c r="E37" s="0" t="n">
        <f aca="false">SQRT(A37^2+C37^2)</f>
        <v>0.833135043075251</v>
      </c>
      <c r="F37" s="0" t="n">
        <f aca="false">SQRT(B37^2+D37^2)</f>
        <v>0.88922494341983</v>
      </c>
      <c r="G37" s="0" t="n">
        <f aca="false">ATAN2(C37,A37)</f>
        <v>1.55279106986983</v>
      </c>
      <c r="H37" s="0" t="n">
        <f aca="false">ATAN2(D37,B37)</f>
        <v>1.59328972034705</v>
      </c>
      <c r="I37" s="0" t="n">
        <f aca="false">G37/PI()*180</f>
        <v>88.9683747691449</v>
      </c>
      <c r="J37" s="0" t="n">
        <f aca="false">H37/PI()*180</f>
        <v>91.2887765174652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2023-07-10T18:38:30Z</dcterms:created>
  <dc:creator/>
  <dc:description/>
  <dc:language>en-US</dc:language>
  <cp:lastModifiedBy/>
  <dcterms:modified xsi:type="dcterms:W3CDTF">2023-07-25T20:21:01Z</dcterms:modified>
  <cp:revision>59</cp:revision>
  <dc:subject/>
  <dc:title/>
</cp:coreProperties>
</file>